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dagen" sheetId="1" r:id="rId1"/>
  </sheets>
  <definedNames/>
  <calcPr fullCalcOnLoad="1"/>
</workbook>
</file>

<file path=xl/sharedStrings.xml><?xml version="1.0" encoding="utf-8"?>
<sst xmlns="http://schemas.openxmlformats.org/spreadsheetml/2006/main" count="28" uniqueCount="15">
  <si>
    <t>C + Cd</t>
  </si>
  <si>
    <t>evolutie aantal gefactureerde dagen rechthebbenden</t>
  </si>
  <si>
    <t>RVT/MRS</t>
  </si>
  <si>
    <t>totaal/total</t>
  </si>
  <si>
    <t>ROB/MRPA</t>
  </si>
  <si>
    <t>RVT + ROB
MRS+MRPA</t>
  </si>
  <si>
    <t>C + Cd / totaal-total</t>
  </si>
  <si>
    <t>aantal dagen
nombre de journées</t>
  </si>
  <si>
    <t>évolution du nombre de journées facturées pour les bénéficiaires</t>
  </si>
  <si>
    <t xml:space="preserve"> - CATEGORIE B</t>
  </si>
  <si>
    <t xml:space="preserve"> - CATEGORIE C</t>
  </si>
  <si>
    <t xml:space="preserve"> - CATEGORIE O</t>
  </si>
  <si>
    <t xml:space="preserve"> - CATEGORIE A</t>
  </si>
  <si>
    <t xml:space="preserve"> - CATEGORIE Cd</t>
  </si>
  <si>
    <t xml:space="preserve"> - CATEGORIE Ccoma</t>
  </si>
</sst>
</file>

<file path=xl/styles.xml><?xml version="1.0" encoding="utf-8"?>
<styleSheet xmlns="http://schemas.openxmlformats.org/spreadsheetml/2006/main">
  <numFmts count="9">
    <numFmt numFmtId="5" formatCode="#,##0_-\ &quot;€&quot;;#,##0\-\ &quot;€&quot;"/>
    <numFmt numFmtId="6" formatCode="#,##0_-\ &quot;€&quot;;[Red]#,##0\-\ &quot;€&quot;"/>
    <numFmt numFmtId="7" formatCode="#,##0.00_-\ &quot;€&quot;;#,##0.00\-\ &quot;€&quot;"/>
    <numFmt numFmtId="8" formatCode="#,##0.00_-\ &quot;€&quot;;[Red]#,##0.00\-\ &quot;€&quot;"/>
    <numFmt numFmtId="42" formatCode="_ * #,##0_-\ &quot;€&quot;_ ;_ * #,##0\-\ &quot;€&quot;_ ;_ * &quot;-&quot;_-\ &quot;€&quot;_ ;_ @_ "/>
    <numFmt numFmtId="41" formatCode="_ * #,##0_-\ _€_ ;_ * #,##0\-\ _€_ ;_ * &quot;-&quot;_-\ _€_ ;_ @_ "/>
    <numFmt numFmtId="44" formatCode="_ * #,##0.00_-\ &quot;€&quot;_ ;_ * #,##0.00\-\ &quot;€&quot;_ ;_ * &quot;-&quot;??_-\ &quot;€&quot;_ ;_ @_ "/>
    <numFmt numFmtId="43" formatCode="_ * #,##0.00_-\ _€_ ;_ * #,##0.00\-\ _€_ ;_ * &quot;-&quot;??_-\ _€_ ;_ @_ "/>
    <numFmt numFmtId="164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3" fontId="0" fillId="0" borderId="30" xfId="0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1" fontId="4" fillId="0" borderId="28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1" fontId="4" fillId="0" borderId="21" xfId="0" applyNumberFormat="1" applyFont="1" applyBorder="1" applyAlignment="1">
      <alignment/>
    </xf>
    <xf numFmtId="0" fontId="4" fillId="0" borderId="30" xfId="0" applyFont="1" applyBorder="1" applyAlignment="1">
      <alignment horizontal="center" wrapText="1"/>
    </xf>
    <xf numFmtId="3" fontId="4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4" fillId="33" borderId="16" xfId="0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/>
    </xf>
    <xf numFmtId="3" fontId="4" fillId="33" borderId="16" xfId="0" applyNumberFormat="1" applyFont="1" applyFill="1" applyBorder="1" applyAlignment="1">
      <alignment horizontal="center" wrapText="1"/>
    </xf>
    <xf numFmtId="0" fontId="5" fillId="13" borderId="35" xfId="0" applyFont="1" applyFill="1" applyBorder="1" applyAlignment="1">
      <alignment/>
    </xf>
    <xf numFmtId="0" fontId="0" fillId="13" borderId="36" xfId="0" applyFill="1" applyBorder="1" applyAlignment="1">
      <alignment/>
    </xf>
    <xf numFmtId="0" fontId="0" fillId="13" borderId="37" xfId="0" applyFill="1" applyBorder="1" applyAlignment="1">
      <alignment/>
    </xf>
    <xf numFmtId="0" fontId="5" fillId="13" borderId="38" xfId="0" applyFont="1" applyFill="1" applyBorder="1" applyAlignment="1">
      <alignment/>
    </xf>
    <xf numFmtId="0" fontId="0" fillId="13" borderId="39" xfId="0" applyFill="1" applyBorder="1" applyAlignment="1">
      <alignment/>
    </xf>
    <xf numFmtId="0" fontId="0" fillId="13" borderId="40" xfId="0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20.00390625" style="0" customWidth="1"/>
    <col min="2" max="6" width="10.28125" style="0" bestFit="1" customWidth="1"/>
    <col min="7" max="12" width="10.421875" style="0" bestFit="1" customWidth="1"/>
    <col min="13" max="13" width="10.28125" style="0" bestFit="1" customWidth="1"/>
    <col min="14" max="16" width="11.140625" style="0" customWidth="1"/>
  </cols>
  <sheetData>
    <row r="1" spans="1:5" ht="12.75">
      <c r="A1" s="41" t="s">
        <v>1</v>
      </c>
      <c r="B1" s="42"/>
      <c r="C1" s="42"/>
      <c r="D1" s="42"/>
      <c r="E1" s="43"/>
    </row>
    <row r="2" spans="1:5" ht="13.5" thickBot="1">
      <c r="A2" s="44" t="s">
        <v>8</v>
      </c>
      <c r="B2" s="45"/>
      <c r="C2" s="45"/>
      <c r="D2" s="45"/>
      <c r="E2" s="46"/>
    </row>
    <row r="3" ht="13.5" thickBot="1">
      <c r="A3" s="3"/>
    </row>
    <row r="4" spans="1:16" ht="13.5" thickBot="1">
      <c r="A4" s="38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26.25" thickBot="1">
      <c r="A5" s="33" t="s">
        <v>7</v>
      </c>
      <c r="B5" s="30">
        <v>1995</v>
      </c>
      <c r="C5" s="31">
        <v>1996</v>
      </c>
      <c r="D5" s="31">
        <v>1997</v>
      </c>
      <c r="E5" s="31">
        <v>1998</v>
      </c>
      <c r="F5" s="31">
        <v>1999</v>
      </c>
      <c r="G5" s="31">
        <v>2000</v>
      </c>
      <c r="H5" s="31">
        <v>2001</v>
      </c>
      <c r="I5" s="31">
        <v>2002</v>
      </c>
      <c r="J5" s="31">
        <v>2003</v>
      </c>
      <c r="K5" s="31">
        <v>2004</v>
      </c>
      <c r="L5" s="31">
        <v>2005</v>
      </c>
      <c r="M5" s="31">
        <v>2006</v>
      </c>
      <c r="N5" s="31">
        <v>2007</v>
      </c>
      <c r="O5" s="31">
        <v>2008</v>
      </c>
      <c r="P5" s="32">
        <v>2009</v>
      </c>
    </row>
    <row r="6" spans="1:16" s="1" customFormat="1" ht="12.75">
      <c r="A6" s="22" t="s">
        <v>9</v>
      </c>
      <c r="B6" s="19">
        <v>1000928</v>
      </c>
      <c r="C6" s="9">
        <v>1007794</v>
      </c>
      <c r="D6" s="9">
        <v>998919</v>
      </c>
      <c r="E6" s="9">
        <v>1159486</v>
      </c>
      <c r="F6" s="9">
        <v>1469500</v>
      </c>
      <c r="G6" s="9">
        <v>1935586</v>
      </c>
      <c r="H6" s="9">
        <v>2518809</v>
      </c>
      <c r="I6" s="9">
        <v>2806528</v>
      </c>
      <c r="J6" s="9">
        <v>3428219</v>
      </c>
      <c r="K6" s="9">
        <v>4060256</v>
      </c>
      <c r="L6" s="9">
        <v>4283360</v>
      </c>
      <c r="M6" s="9">
        <v>4829015</v>
      </c>
      <c r="N6" s="9">
        <v>5400444.265358977</v>
      </c>
      <c r="O6" s="9">
        <v>6005915.276316915</v>
      </c>
      <c r="P6" s="10">
        <v>6926260.590088685</v>
      </c>
    </row>
    <row r="7" spans="1:16" s="1" customFormat="1" ht="12.75">
      <c r="A7" s="23" t="s">
        <v>10</v>
      </c>
      <c r="B7" s="20">
        <v>1460421</v>
      </c>
      <c r="C7" s="4">
        <v>1479757</v>
      </c>
      <c r="D7" s="4">
        <v>1412576</v>
      </c>
      <c r="E7" s="4">
        <v>1571893</v>
      </c>
      <c r="F7" s="4">
        <v>1864955</v>
      </c>
      <c r="G7" s="4">
        <v>2212542</v>
      </c>
      <c r="H7" s="4">
        <v>2565681</v>
      </c>
      <c r="I7" s="4">
        <v>2752654</v>
      </c>
      <c r="J7" s="4">
        <v>3056839</v>
      </c>
      <c r="K7" s="4">
        <v>3110642</v>
      </c>
      <c r="L7" s="4">
        <v>3016991</v>
      </c>
      <c r="M7" s="4">
        <v>2985469</v>
      </c>
      <c r="N7" s="4">
        <v>3138203.2656149277</v>
      </c>
      <c r="O7" s="4">
        <v>3467166.9561388334</v>
      </c>
      <c r="P7" s="6">
        <v>3803755.313735059</v>
      </c>
    </row>
    <row r="8" spans="1:16" s="1" customFormat="1" ht="12.75">
      <c r="A8" s="23" t="s">
        <v>13</v>
      </c>
      <c r="B8" s="20">
        <v>4374918</v>
      </c>
      <c r="C8" s="4">
        <v>4277137</v>
      </c>
      <c r="D8" s="4">
        <v>4398844</v>
      </c>
      <c r="E8" s="4">
        <v>5078629</v>
      </c>
      <c r="F8" s="4">
        <v>6172290</v>
      </c>
      <c r="G8" s="4">
        <v>7235221</v>
      </c>
      <c r="H8" s="4">
        <v>7835710</v>
      </c>
      <c r="I8" s="4">
        <v>8419659</v>
      </c>
      <c r="J8" s="4">
        <v>9140418</v>
      </c>
      <c r="K8" s="4">
        <v>9351229</v>
      </c>
      <c r="L8" s="4">
        <v>9199237</v>
      </c>
      <c r="M8" s="4">
        <v>9277493</v>
      </c>
      <c r="N8" s="4">
        <v>9555250.403977359</v>
      </c>
      <c r="O8" s="4">
        <v>10017843.10108584</v>
      </c>
      <c r="P8" s="6">
        <v>10373825.541304594</v>
      </c>
    </row>
    <row r="9" spans="1:16" s="1" customFormat="1" ht="13.5" thickBot="1">
      <c r="A9" s="24" t="s">
        <v>14</v>
      </c>
      <c r="B9" s="21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747</v>
      </c>
      <c r="L9" s="7">
        <v>13526</v>
      </c>
      <c r="M9" s="7">
        <v>29629</v>
      </c>
      <c r="N9" s="7">
        <v>32408.340048734528</v>
      </c>
      <c r="O9" s="7">
        <v>38661.87115841076</v>
      </c>
      <c r="P9" s="8">
        <v>35587.898853611994</v>
      </c>
    </row>
    <row r="10" spans="1:16" s="1" customFormat="1" ht="13.5" thickBot="1">
      <c r="A10" s="34" t="s">
        <v>3</v>
      </c>
      <c r="B10" s="35">
        <v>6836267</v>
      </c>
      <c r="C10" s="36">
        <v>6764688</v>
      </c>
      <c r="D10" s="36">
        <v>6810339</v>
      </c>
      <c r="E10" s="36">
        <v>7810008</v>
      </c>
      <c r="F10" s="36">
        <v>9506745</v>
      </c>
      <c r="G10" s="36">
        <v>11383349</v>
      </c>
      <c r="H10" s="36">
        <v>12920200</v>
      </c>
      <c r="I10" s="36">
        <v>13978841</v>
      </c>
      <c r="J10" s="36">
        <v>15625476</v>
      </c>
      <c r="K10" s="36">
        <v>16522874</v>
      </c>
      <c r="L10" s="36">
        <v>16513114</v>
      </c>
      <c r="M10" s="36">
        <v>17121606</v>
      </c>
      <c r="N10" s="36">
        <f>SUM(N6:N9)</f>
        <v>18126306.274999995</v>
      </c>
      <c r="O10" s="36">
        <f>SUM(O6:O9)</f>
        <v>19529587.204699997</v>
      </c>
      <c r="P10" s="37">
        <f>SUM(P6:P9)</f>
        <v>21139429.343981948</v>
      </c>
    </row>
    <row r="11" spans="14:16" ht="12.75">
      <c r="N11" s="1"/>
      <c r="O11" s="1"/>
      <c r="P11" s="1"/>
    </row>
    <row r="12" spans="14:16" ht="12.75">
      <c r="N12" s="1"/>
      <c r="O12" s="1"/>
      <c r="P12" s="1"/>
    </row>
    <row r="13" spans="14:16" ht="13.5" thickBot="1">
      <c r="N13" s="1"/>
      <c r="O13" s="1"/>
      <c r="P13" s="1"/>
    </row>
    <row r="14" ht="13.5" thickBot="1">
      <c r="A14" s="39" t="s">
        <v>4</v>
      </c>
    </row>
    <row r="15" spans="1:16" ht="26.25" thickBot="1">
      <c r="A15" s="33" t="s">
        <v>7</v>
      </c>
      <c r="B15" s="30">
        <v>1995</v>
      </c>
      <c r="C15" s="31">
        <v>1996</v>
      </c>
      <c r="D15" s="31">
        <v>1997</v>
      </c>
      <c r="E15" s="31">
        <v>1998</v>
      </c>
      <c r="F15" s="31">
        <v>1999</v>
      </c>
      <c r="G15" s="31">
        <v>2000</v>
      </c>
      <c r="H15" s="31">
        <v>2001</v>
      </c>
      <c r="I15" s="31">
        <v>2002</v>
      </c>
      <c r="J15" s="31">
        <v>2003</v>
      </c>
      <c r="K15" s="31">
        <v>2004</v>
      </c>
      <c r="L15" s="31">
        <v>2005</v>
      </c>
      <c r="M15" s="31">
        <v>2006</v>
      </c>
      <c r="N15" s="31">
        <v>2007</v>
      </c>
      <c r="O15" s="31">
        <v>2008</v>
      </c>
      <c r="P15" s="32">
        <v>2009</v>
      </c>
    </row>
    <row r="16" spans="1:16" s="1" customFormat="1" ht="12.75">
      <c r="A16" s="22" t="s">
        <v>11</v>
      </c>
      <c r="B16" s="19">
        <v>8552630</v>
      </c>
      <c r="C16" s="9">
        <v>8486325</v>
      </c>
      <c r="D16" s="9">
        <v>8485433</v>
      </c>
      <c r="E16" s="9">
        <v>8692352</v>
      </c>
      <c r="F16" s="9">
        <v>8144182</v>
      </c>
      <c r="G16" s="9">
        <v>8187295</v>
      </c>
      <c r="H16" s="9">
        <v>7961568</v>
      </c>
      <c r="I16" s="9">
        <v>7842417</v>
      </c>
      <c r="J16" s="9">
        <v>7647895</v>
      </c>
      <c r="K16" s="9">
        <v>8011163</v>
      </c>
      <c r="L16" s="9">
        <v>8518291</v>
      </c>
      <c r="M16" s="9">
        <v>8543237</v>
      </c>
      <c r="N16" s="9">
        <v>8180495.411902134</v>
      </c>
      <c r="O16" s="9">
        <v>8038800.624453841</v>
      </c>
      <c r="P16" s="10">
        <v>8001248.80959138</v>
      </c>
    </row>
    <row r="17" spans="1:16" s="1" customFormat="1" ht="12.75">
      <c r="A17" s="23" t="s">
        <v>12</v>
      </c>
      <c r="B17" s="20">
        <v>6709136</v>
      </c>
      <c r="C17" s="4">
        <v>6804624</v>
      </c>
      <c r="D17" s="4">
        <v>6961536</v>
      </c>
      <c r="E17" s="4">
        <v>6863365</v>
      </c>
      <c r="F17" s="4">
        <v>6425942</v>
      </c>
      <c r="G17" s="4">
        <v>6452765</v>
      </c>
      <c r="H17" s="4">
        <v>6237909</v>
      </c>
      <c r="I17" s="4">
        <v>6141663</v>
      </c>
      <c r="J17" s="4">
        <v>6288196</v>
      </c>
      <c r="K17" s="4">
        <v>6905395</v>
      </c>
      <c r="L17" s="4">
        <v>6856260</v>
      </c>
      <c r="M17" s="4">
        <v>6926153</v>
      </c>
      <c r="N17" s="4">
        <v>7144964.863099792</v>
      </c>
      <c r="O17" s="4">
        <v>7251223.326004965</v>
      </c>
      <c r="P17" s="6">
        <v>7362300.927124132</v>
      </c>
    </row>
    <row r="18" spans="1:16" s="1" customFormat="1" ht="12.75">
      <c r="A18" s="23" t="s">
        <v>9</v>
      </c>
      <c r="B18" s="20">
        <v>6222889</v>
      </c>
      <c r="C18" s="4">
        <v>6287928</v>
      </c>
      <c r="D18" s="4">
        <v>6459270</v>
      </c>
      <c r="E18" s="4">
        <v>6643124</v>
      </c>
      <c r="F18" s="4">
        <v>6523129</v>
      </c>
      <c r="G18" s="4">
        <v>6502833</v>
      </c>
      <c r="H18" s="4">
        <v>5860712</v>
      </c>
      <c r="I18" s="4">
        <v>5682592</v>
      </c>
      <c r="J18" s="4">
        <v>5237094</v>
      </c>
      <c r="K18" s="4">
        <v>4252003</v>
      </c>
      <c r="L18" s="4">
        <v>4175714</v>
      </c>
      <c r="M18" s="4">
        <v>4080051</v>
      </c>
      <c r="N18" s="4">
        <v>3984408.145616195</v>
      </c>
      <c r="O18" s="4">
        <v>3850170.6522237915</v>
      </c>
      <c r="P18" s="6">
        <v>3387485.413722754</v>
      </c>
    </row>
    <row r="19" spans="1:16" s="1" customFormat="1" ht="12.75">
      <c r="A19" s="23" t="s">
        <v>10</v>
      </c>
      <c r="B19" s="20">
        <v>1953898</v>
      </c>
      <c r="C19" s="4">
        <v>3174053</v>
      </c>
      <c r="D19" s="4">
        <v>2941486</v>
      </c>
      <c r="E19" s="4">
        <v>2839916</v>
      </c>
      <c r="F19" s="4">
        <v>2518468</v>
      </c>
      <c r="G19" s="4">
        <v>2337689</v>
      </c>
      <c r="H19" s="4">
        <v>2384962</v>
      </c>
      <c r="I19" s="4">
        <v>2386670</v>
      </c>
      <c r="J19" s="4">
        <v>2323996</v>
      </c>
      <c r="K19" s="4">
        <v>2409027</v>
      </c>
      <c r="L19" s="4">
        <v>2144443</v>
      </c>
      <c r="M19" s="4">
        <v>2096991</v>
      </c>
      <c r="N19" s="4">
        <v>1908458.4099947822</v>
      </c>
      <c r="O19" s="4">
        <v>1822154.6758733958</v>
      </c>
      <c r="P19" s="6">
        <v>1558227.793334823</v>
      </c>
    </row>
    <row r="20" spans="1:16" s="1" customFormat="1" ht="13.5" thickBot="1">
      <c r="A20" s="24" t="s">
        <v>13</v>
      </c>
      <c r="B20" s="21">
        <v>4341776</v>
      </c>
      <c r="C20" s="7">
        <v>3594497</v>
      </c>
      <c r="D20" s="7">
        <v>4183068</v>
      </c>
      <c r="E20" s="7">
        <v>4054919</v>
      </c>
      <c r="F20" s="7">
        <v>3664200</v>
      </c>
      <c r="G20" s="7">
        <v>3369077</v>
      </c>
      <c r="H20" s="7">
        <v>3052513</v>
      </c>
      <c r="I20" s="7">
        <v>2911469</v>
      </c>
      <c r="J20" s="7">
        <v>2604313</v>
      </c>
      <c r="K20" s="7">
        <v>2326835</v>
      </c>
      <c r="L20" s="7">
        <v>2597020</v>
      </c>
      <c r="M20" s="7">
        <v>2724045</v>
      </c>
      <c r="N20" s="7">
        <v>2766050.694327096</v>
      </c>
      <c r="O20" s="7">
        <v>2654761.750219006</v>
      </c>
      <c r="P20" s="8">
        <v>2428164.952674069</v>
      </c>
    </row>
    <row r="21" spans="1:16" s="1" customFormat="1" ht="13.5" thickBot="1">
      <c r="A21" s="34" t="s">
        <v>3</v>
      </c>
      <c r="B21" s="35">
        <v>27780329</v>
      </c>
      <c r="C21" s="36">
        <v>28347427</v>
      </c>
      <c r="D21" s="36">
        <v>29030793</v>
      </c>
      <c r="E21" s="36">
        <v>29093676</v>
      </c>
      <c r="F21" s="36">
        <v>27275921</v>
      </c>
      <c r="G21" s="36">
        <v>26849659</v>
      </c>
      <c r="H21" s="36">
        <v>25497664</v>
      </c>
      <c r="I21" s="36">
        <v>24964811</v>
      </c>
      <c r="J21" s="36">
        <v>24101494</v>
      </c>
      <c r="K21" s="36">
        <v>23904423</v>
      </c>
      <c r="L21" s="36">
        <v>24291728</v>
      </c>
      <c r="M21" s="36">
        <v>24370477</v>
      </c>
      <c r="N21" s="36">
        <f>SUM(N16:N20)</f>
        <v>23984377.52494</v>
      </c>
      <c r="O21" s="36">
        <f>SUM(O16:O20)</f>
        <v>23617111.028775</v>
      </c>
      <c r="P21" s="37">
        <f>SUM(P16:P20)</f>
        <v>22737427.89644716</v>
      </c>
    </row>
    <row r="22" spans="14:16" ht="13.5" thickBot="1">
      <c r="N22" s="1"/>
      <c r="O22" s="1"/>
      <c r="P22" s="1"/>
    </row>
    <row r="23" spans="2:16" ht="13.5" thickBot="1">
      <c r="B23" s="12">
        <f aca="true" t="shared" si="0" ref="B23:P23">B21+B10</f>
        <v>34616596</v>
      </c>
      <c r="C23" s="13">
        <f t="shared" si="0"/>
        <v>35112115</v>
      </c>
      <c r="D23" s="13">
        <f t="shared" si="0"/>
        <v>35841132</v>
      </c>
      <c r="E23" s="13">
        <f t="shared" si="0"/>
        <v>36903684</v>
      </c>
      <c r="F23" s="13">
        <f t="shared" si="0"/>
        <v>36782666</v>
      </c>
      <c r="G23" s="13">
        <f t="shared" si="0"/>
        <v>38233008</v>
      </c>
      <c r="H23" s="13">
        <f t="shared" si="0"/>
        <v>38417864</v>
      </c>
      <c r="I23" s="13">
        <f t="shared" si="0"/>
        <v>38943652</v>
      </c>
      <c r="J23" s="13">
        <f t="shared" si="0"/>
        <v>39726970</v>
      </c>
      <c r="K23" s="13">
        <f t="shared" si="0"/>
        <v>40427297</v>
      </c>
      <c r="L23" s="13">
        <f t="shared" si="0"/>
        <v>40804842</v>
      </c>
      <c r="M23" s="13">
        <f t="shared" si="0"/>
        <v>41492083</v>
      </c>
      <c r="N23" s="13">
        <f t="shared" si="0"/>
        <v>42110683.79993999</v>
      </c>
      <c r="O23" s="13">
        <f t="shared" si="0"/>
        <v>43146698.233475</v>
      </c>
      <c r="P23" s="14">
        <f t="shared" si="0"/>
        <v>43876857.2404291</v>
      </c>
    </row>
    <row r="24" spans="14:16" ht="12.75">
      <c r="N24" s="1"/>
      <c r="O24" s="1"/>
      <c r="P24" s="1"/>
    </row>
    <row r="25" spans="14:16" ht="13.5" thickBot="1">
      <c r="N25" s="1"/>
      <c r="O25" s="1"/>
      <c r="P25" s="1"/>
    </row>
    <row r="26" spans="1:16" ht="26.25" thickBot="1">
      <c r="A26" s="40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/>
      <c r="O26" s="1"/>
      <c r="P26" s="1"/>
    </row>
    <row r="27" spans="1:16" ht="26.25" thickBot="1">
      <c r="A27" s="33" t="s">
        <v>7</v>
      </c>
      <c r="B27" s="30">
        <v>1995</v>
      </c>
      <c r="C27" s="31">
        <v>1996</v>
      </c>
      <c r="D27" s="31">
        <v>1997</v>
      </c>
      <c r="E27" s="31">
        <v>1998</v>
      </c>
      <c r="F27" s="31">
        <v>1999</v>
      </c>
      <c r="G27" s="31">
        <v>2000</v>
      </c>
      <c r="H27" s="31">
        <v>2001</v>
      </c>
      <c r="I27" s="31">
        <v>2002</v>
      </c>
      <c r="J27" s="31">
        <v>2003</v>
      </c>
      <c r="K27" s="31">
        <v>2004</v>
      </c>
      <c r="L27" s="31">
        <v>2005</v>
      </c>
      <c r="M27" s="31">
        <v>2006</v>
      </c>
      <c r="N27" s="31">
        <v>2007</v>
      </c>
      <c r="O27" s="31">
        <v>2008</v>
      </c>
      <c r="P27" s="32">
        <v>2009</v>
      </c>
    </row>
    <row r="28" spans="1:16" ht="12.75">
      <c r="A28" s="22" t="s">
        <v>11</v>
      </c>
      <c r="B28" s="19">
        <f>B16</f>
        <v>8552630</v>
      </c>
      <c r="C28" s="9">
        <f aca="true" t="shared" si="1" ref="C28:M28">C16</f>
        <v>8486325</v>
      </c>
      <c r="D28" s="9">
        <f t="shared" si="1"/>
        <v>8485433</v>
      </c>
      <c r="E28" s="9">
        <f t="shared" si="1"/>
        <v>8692352</v>
      </c>
      <c r="F28" s="9">
        <f t="shared" si="1"/>
        <v>8144182</v>
      </c>
      <c r="G28" s="9">
        <f t="shared" si="1"/>
        <v>8187295</v>
      </c>
      <c r="H28" s="9">
        <f t="shared" si="1"/>
        <v>7961568</v>
      </c>
      <c r="I28" s="9">
        <f t="shared" si="1"/>
        <v>7842417</v>
      </c>
      <c r="J28" s="9">
        <f t="shared" si="1"/>
        <v>7647895</v>
      </c>
      <c r="K28" s="9">
        <f t="shared" si="1"/>
        <v>8011163</v>
      </c>
      <c r="L28" s="9">
        <f t="shared" si="1"/>
        <v>8518291</v>
      </c>
      <c r="M28" s="9">
        <f t="shared" si="1"/>
        <v>8543237</v>
      </c>
      <c r="N28" s="9">
        <f aca="true" t="shared" si="2" ref="N28:P29">N16</f>
        <v>8180495.411902134</v>
      </c>
      <c r="O28" s="9">
        <f t="shared" si="2"/>
        <v>8038800.624453841</v>
      </c>
      <c r="P28" s="10">
        <f t="shared" si="2"/>
        <v>8001248.80959138</v>
      </c>
    </row>
    <row r="29" spans="1:16" ht="12.75">
      <c r="A29" s="23" t="s">
        <v>12</v>
      </c>
      <c r="B29" s="20">
        <f>B17</f>
        <v>6709136</v>
      </c>
      <c r="C29" s="4">
        <f aca="true" t="shared" si="3" ref="C29:M29">C17</f>
        <v>6804624</v>
      </c>
      <c r="D29" s="4">
        <f t="shared" si="3"/>
        <v>6961536</v>
      </c>
      <c r="E29" s="4">
        <f t="shared" si="3"/>
        <v>6863365</v>
      </c>
      <c r="F29" s="4">
        <f t="shared" si="3"/>
        <v>6425942</v>
      </c>
      <c r="G29" s="4">
        <f t="shared" si="3"/>
        <v>6452765</v>
      </c>
      <c r="H29" s="4">
        <f t="shared" si="3"/>
        <v>6237909</v>
      </c>
      <c r="I29" s="4">
        <f t="shared" si="3"/>
        <v>6141663</v>
      </c>
      <c r="J29" s="4">
        <f t="shared" si="3"/>
        <v>6288196</v>
      </c>
      <c r="K29" s="4">
        <f t="shared" si="3"/>
        <v>6905395</v>
      </c>
      <c r="L29" s="4">
        <f t="shared" si="3"/>
        <v>6856260</v>
      </c>
      <c r="M29" s="4">
        <f t="shared" si="3"/>
        <v>6926153</v>
      </c>
      <c r="N29" s="4">
        <f t="shared" si="2"/>
        <v>7144964.863099792</v>
      </c>
      <c r="O29" s="4">
        <f t="shared" si="2"/>
        <v>7251223.326004965</v>
      </c>
      <c r="P29" s="6">
        <f t="shared" si="2"/>
        <v>7362300.927124132</v>
      </c>
    </row>
    <row r="30" spans="1:16" ht="12.75">
      <c r="A30" s="23" t="s">
        <v>9</v>
      </c>
      <c r="B30" s="20">
        <f aca="true" t="shared" si="4" ref="B30:P30">B6+B18</f>
        <v>7223817</v>
      </c>
      <c r="C30" s="4">
        <f t="shared" si="4"/>
        <v>7295722</v>
      </c>
      <c r="D30" s="4">
        <f t="shared" si="4"/>
        <v>7458189</v>
      </c>
      <c r="E30" s="4">
        <f t="shared" si="4"/>
        <v>7802610</v>
      </c>
      <c r="F30" s="4">
        <f t="shared" si="4"/>
        <v>7992629</v>
      </c>
      <c r="G30" s="4">
        <f t="shared" si="4"/>
        <v>8438419</v>
      </c>
      <c r="H30" s="4">
        <f t="shared" si="4"/>
        <v>8379521</v>
      </c>
      <c r="I30" s="4">
        <f t="shared" si="4"/>
        <v>8489120</v>
      </c>
      <c r="J30" s="4">
        <f t="shared" si="4"/>
        <v>8665313</v>
      </c>
      <c r="K30" s="4">
        <f t="shared" si="4"/>
        <v>8312259</v>
      </c>
      <c r="L30" s="4">
        <f t="shared" si="4"/>
        <v>8459074</v>
      </c>
      <c r="M30" s="4">
        <f t="shared" si="4"/>
        <v>8909066</v>
      </c>
      <c r="N30" s="4">
        <f t="shared" si="4"/>
        <v>9384852.410975173</v>
      </c>
      <c r="O30" s="4">
        <f t="shared" si="4"/>
        <v>9856085.928540707</v>
      </c>
      <c r="P30" s="6">
        <f t="shared" si="4"/>
        <v>10313746.00381144</v>
      </c>
    </row>
    <row r="31" spans="1:16" ht="12.75">
      <c r="A31" s="23" t="s">
        <v>10</v>
      </c>
      <c r="B31" s="20">
        <f aca="true" t="shared" si="5" ref="B31:P31">B7+B19</f>
        <v>3414319</v>
      </c>
      <c r="C31" s="4">
        <f t="shared" si="5"/>
        <v>4653810</v>
      </c>
      <c r="D31" s="4">
        <f t="shared" si="5"/>
        <v>4354062</v>
      </c>
      <c r="E31" s="4">
        <f t="shared" si="5"/>
        <v>4411809</v>
      </c>
      <c r="F31" s="4">
        <f t="shared" si="5"/>
        <v>4383423</v>
      </c>
      <c r="G31" s="4">
        <f t="shared" si="5"/>
        <v>4550231</v>
      </c>
      <c r="H31" s="4">
        <f t="shared" si="5"/>
        <v>4950643</v>
      </c>
      <c r="I31" s="4">
        <f t="shared" si="5"/>
        <v>5139324</v>
      </c>
      <c r="J31" s="4">
        <f t="shared" si="5"/>
        <v>5380835</v>
      </c>
      <c r="K31" s="4">
        <f t="shared" si="5"/>
        <v>5519669</v>
      </c>
      <c r="L31" s="4">
        <f t="shared" si="5"/>
        <v>5161434</v>
      </c>
      <c r="M31" s="4">
        <f t="shared" si="5"/>
        <v>5082460</v>
      </c>
      <c r="N31" s="4">
        <f t="shared" si="5"/>
        <v>5046661.67560971</v>
      </c>
      <c r="O31" s="4">
        <f t="shared" si="5"/>
        <v>5289321.632012229</v>
      </c>
      <c r="P31" s="6">
        <f t="shared" si="5"/>
        <v>5361983.107069882</v>
      </c>
    </row>
    <row r="32" spans="1:16" ht="12.75">
      <c r="A32" s="23" t="s">
        <v>13</v>
      </c>
      <c r="B32" s="20">
        <f aca="true" t="shared" si="6" ref="B32:P32">B20+B8</f>
        <v>8716694</v>
      </c>
      <c r="C32" s="4">
        <f t="shared" si="6"/>
        <v>7871634</v>
      </c>
      <c r="D32" s="4">
        <f t="shared" si="6"/>
        <v>8581912</v>
      </c>
      <c r="E32" s="4">
        <f t="shared" si="6"/>
        <v>9133548</v>
      </c>
      <c r="F32" s="4">
        <f t="shared" si="6"/>
        <v>9836490</v>
      </c>
      <c r="G32" s="4">
        <f t="shared" si="6"/>
        <v>10604298</v>
      </c>
      <c r="H32" s="4">
        <f t="shared" si="6"/>
        <v>10888223</v>
      </c>
      <c r="I32" s="4">
        <f t="shared" si="6"/>
        <v>11331128</v>
      </c>
      <c r="J32" s="4">
        <f t="shared" si="6"/>
        <v>11744731</v>
      </c>
      <c r="K32" s="4">
        <f t="shared" si="6"/>
        <v>11678064</v>
      </c>
      <c r="L32" s="4">
        <f t="shared" si="6"/>
        <v>11796257</v>
      </c>
      <c r="M32" s="4">
        <f t="shared" si="6"/>
        <v>12001538</v>
      </c>
      <c r="N32" s="4">
        <f t="shared" si="6"/>
        <v>12321301.098304454</v>
      </c>
      <c r="O32" s="4">
        <f t="shared" si="6"/>
        <v>12672604.851304846</v>
      </c>
      <c r="P32" s="6">
        <f t="shared" si="6"/>
        <v>12801990.493978662</v>
      </c>
    </row>
    <row r="33" spans="1:16" ht="13.5" thickBot="1">
      <c r="A33" s="24" t="s">
        <v>14</v>
      </c>
      <c r="B33" s="21">
        <f>B9</f>
        <v>0</v>
      </c>
      <c r="C33" s="7">
        <f aca="true" t="shared" si="7" ref="C33:M33">C9</f>
        <v>0</v>
      </c>
      <c r="D33" s="7">
        <f t="shared" si="7"/>
        <v>0</v>
      </c>
      <c r="E33" s="7">
        <f t="shared" si="7"/>
        <v>0</v>
      </c>
      <c r="F33" s="7">
        <f t="shared" si="7"/>
        <v>0</v>
      </c>
      <c r="G33" s="7">
        <f t="shared" si="7"/>
        <v>0</v>
      </c>
      <c r="H33" s="7">
        <f t="shared" si="7"/>
        <v>0</v>
      </c>
      <c r="I33" s="7">
        <f t="shared" si="7"/>
        <v>0</v>
      </c>
      <c r="J33" s="7">
        <f t="shared" si="7"/>
        <v>0</v>
      </c>
      <c r="K33" s="7">
        <f t="shared" si="7"/>
        <v>747</v>
      </c>
      <c r="L33" s="7">
        <f t="shared" si="7"/>
        <v>13526</v>
      </c>
      <c r="M33" s="7">
        <f t="shared" si="7"/>
        <v>29629</v>
      </c>
      <c r="N33" s="7">
        <f>N9</f>
        <v>32408.340048734528</v>
      </c>
      <c r="O33" s="7">
        <f>O9</f>
        <v>38661.87115841076</v>
      </c>
      <c r="P33" s="8">
        <f>P9</f>
        <v>35587.898853611994</v>
      </c>
    </row>
    <row r="34" spans="1:16" ht="13.5" thickBot="1">
      <c r="A34" s="34" t="s">
        <v>3</v>
      </c>
      <c r="B34" s="35">
        <f>SUM(B28:B33)</f>
        <v>34616596</v>
      </c>
      <c r="C34" s="36">
        <f aca="true" t="shared" si="8" ref="C34:M34">SUM(C28:C33)</f>
        <v>35112115</v>
      </c>
      <c r="D34" s="36">
        <f t="shared" si="8"/>
        <v>35841132</v>
      </c>
      <c r="E34" s="36">
        <f t="shared" si="8"/>
        <v>36903684</v>
      </c>
      <c r="F34" s="36">
        <f t="shared" si="8"/>
        <v>36782666</v>
      </c>
      <c r="G34" s="36">
        <f t="shared" si="8"/>
        <v>38233008</v>
      </c>
      <c r="H34" s="36">
        <f t="shared" si="8"/>
        <v>38417864</v>
      </c>
      <c r="I34" s="36">
        <f t="shared" si="8"/>
        <v>38943652</v>
      </c>
      <c r="J34" s="36">
        <f t="shared" si="8"/>
        <v>39726970</v>
      </c>
      <c r="K34" s="36">
        <f t="shared" si="8"/>
        <v>40427297</v>
      </c>
      <c r="L34" s="36">
        <f t="shared" si="8"/>
        <v>40804842</v>
      </c>
      <c r="M34" s="36">
        <f t="shared" si="8"/>
        <v>41492083</v>
      </c>
      <c r="N34" s="36">
        <f>SUM(N28:N33)</f>
        <v>42110683.79994</v>
      </c>
      <c r="O34" s="36">
        <f>SUM(O28:O33)</f>
        <v>43146698.233475</v>
      </c>
      <c r="P34" s="37">
        <f>SUM(P28:P33)</f>
        <v>43876857.24042911</v>
      </c>
    </row>
    <row r="35" spans="1:16" ht="12.75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</row>
    <row r="36" spans="14:16" ht="13.5" thickBot="1">
      <c r="N36" s="1"/>
      <c r="O36" s="1"/>
      <c r="P36" s="1"/>
    </row>
    <row r="37" spans="1:16" ht="13.5" thickBot="1">
      <c r="A37" s="27" t="s">
        <v>0</v>
      </c>
      <c r="B37" s="25">
        <f>B31+B32</f>
        <v>12131013</v>
      </c>
      <c r="C37" s="15">
        <f aca="true" t="shared" si="9" ref="C37:M37">C31+C32</f>
        <v>12525444</v>
      </c>
      <c r="D37" s="15">
        <f t="shared" si="9"/>
        <v>12935974</v>
      </c>
      <c r="E37" s="15">
        <f t="shared" si="9"/>
        <v>13545357</v>
      </c>
      <c r="F37" s="15">
        <f t="shared" si="9"/>
        <v>14219913</v>
      </c>
      <c r="G37" s="15">
        <f t="shared" si="9"/>
        <v>15154529</v>
      </c>
      <c r="H37" s="15">
        <f t="shared" si="9"/>
        <v>15838866</v>
      </c>
      <c r="I37" s="15">
        <f t="shared" si="9"/>
        <v>16470452</v>
      </c>
      <c r="J37" s="15">
        <f t="shared" si="9"/>
        <v>17125566</v>
      </c>
      <c r="K37" s="15">
        <f t="shared" si="9"/>
        <v>17197733</v>
      </c>
      <c r="L37" s="15">
        <f t="shared" si="9"/>
        <v>16957691</v>
      </c>
      <c r="M37" s="15">
        <f t="shared" si="9"/>
        <v>17083998</v>
      </c>
      <c r="N37" s="15">
        <f>N31+N32</f>
        <v>17367962.773914166</v>
      </c>
      <c r="O37" s="15">
        <f>O31+O32</f>
        <v>17961926.483317077</v>
      </c>
      <c r="P37" s="16">
        <f>P31+P32</f>
        <v>18163973.601048544</v>
      </c>
    </row>
    <row r="38" spans="1:16" ht="13.5" thickBot="1">
      <c r="A38" s="11" t="s">
        <v>6</v>
      </c>
      <c r="B38" s="26">
        <f>B37/B34</f>
        <v>0.3504392228513745</v>
      </c>
      <c r="C38" s="17">
        <f aca="true" t="shared" si="10" ref="C38:M38">C37/C34</f>
        <v>0.3567271296531126</v>
      </c>
      <c r="D38" s="17">
        <f t="shared" si="10"/>
        <v>0.36092537479005965</v>
      </c>
      <c r="E38" s="17">
        <f t="shared" si="10"/>
        <v>0.36704620059070525</v>
      </c>
      <c r="F38" s="17">
        <f t="shared" si="10"/>
        <v>0.38659277715215096</v>
      </c>
      <c r="G38" s="17">
        <f t="shared" si="10"/>
        <v>0.3963729194417557</v>
      </c>
      <c r="H38" s="17">
        <f t="shared" si="10"/>
        <v>0.41227867327553663</v>
      </c>
      <c r="I38" s="17">
        <f t="shared" si="10"/>
        <v>0.4229303404827056</v>
      </c>
      <c r="J38" s="17">
        <f t="shared" si="10"/>
        <v>0.4310816052671523</v>
      </c>
      <c r="K38" s="17">
        <f t="shared" si="10"/>
        <v>0.4253990317482764</v>
      </c>
      <c r="L38" s="17">
        <f t="shared" si="10"/>
        <v>0.41558036176196933</v>
      </c>
      <c r="M38" s="17">
        <f t="shared" si="10"/>
        <v>0.41174115071542683</v>
      </c>
      <c r="N38" s="17">
        <f>N37/N34</f>
        <v>0.4124360187648844</v>
      </c>
      <c r="O38" s="17">
        <f>O37/O34</f>
        <v>0.41629898042537744</v>
      </c>
      <c r="P38" s="18">
        <f>P37/P34</f>
        <v>0.4139761765870472</v>
      </c>
    </row>
    <row r="39" spans="14:16" ht="12.75">
      <c r="N39" s="1"/>
      <c r="O39" s="1"/>
      <c r="P39" s="1"/>
    </row>
    <row r="40" spans="14:16" ht="12.75">
      <c r="N40" s="1"/>
      <c r="O40" s="1"/>
      <c r="P40" s="1"/>
    </row>
    <row r="41" spans="14:16" ht="12.75">
      <c r="N41" s="1"/>
      <c r="O41" s="1"/>
      <c r="P41" s="1"/>
    </row>
    <row r="42" spans="14:16" ht="12.75">
      <c r="N42" s="1"/>
      <c r="O42" s="1"/>
      <c r="P42" s="1"/>
    </row>
    <row r="43" spans="14:16" ht="12.75">
      <c r="N43" s="1"/>
      <c r="O43" s="1"/>
      <c r="P43" s="1"/>
    </row>
    <row r="44" spans="14:16" ht="12.75">
      <c r="N44" s="1"/>
      <c r="O44" s="1"/>
      <c r="P44" s="1"/>
    </row>
  </sheetData>
  <sheetProtection/>
  <printOptions/>
  <pageMargins left="0.75" right="0.75" top="1" bottom="1" header="0.5" footer="0.5"/>
  <pageSetup horizontalDpi="600" verticalDpi="600" orientation="portrait" paperSize="9" r:id="rId1"/>
  <ignoredErrors>
    <ignoredError sqref="N10:P10 N21:P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R.I.Z.I.V. - I.N.A.M.I.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Rustoorden - Evolutie aantal gefactureerde dagen (1995-2009) </dc:title>
  <dc:subject/>
  <dc:creator>Dirk Wouters</dc:creator>
  <cp:keywords/>
  <dc:description/>
  <cp:lastModifiedBy>David Constant</cp:lastModifiedBy>
  <dcterms:created xsi:type="dcterms:W3CDTF">2009-04-28T08:59:53Z</dcterms:created>
  <dcterms:modified xsi:type="dcterms:W3CDTF">2014-03-28T09:53:30Z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RIThe">
    <vt:lpwstr>82;#Soins aux personnes âgées|778d8366-d9a6-453e-ac0b-34fd0db8fcac</vt:lpwstr>
  </property>
  <property fmtid="{D5CDD505-2E9C-101B-9397-08002B2CF9AE}" pid="4" name="RILangua">
    <vt:lpwstr>12;#Néerlandais|1daba039-17e6-4993-bb2c-50e1d16ef364</vt:lpwstr>
  </property>
  <property fmtid="{D5CDD505-2E9C-101B-9397-08002B2CF9AE}" pid="5" name="RIDocSumma">
    <vt:lpwstr/>
  </property>
  <property fmtid="{D5CDD505-2E9C-101B-9397-08002B2CF9AE}" pid="6" name="RIDocTypeTaxHTFiel">
    <vt:lpwstr/>
  </property>
  <property fmtid="{D5CDD505-2E9C-101B-9397-08002B2CF9AE}" pid="7" name="RITargetGroupTaxHTFiel">
    <vt:lpwstr>Maisons de repos pour personnes agées|e2413ac5-94a3-438e-bc33-980cb84b9180</vt:lpwstr>
  </property>
  <property fmtid="{D5CDD505-2E9C-101B-9397-08002B2CF9AE}" pid="8" name="RITargetGro">
    <vt:lpwstr>65;#Maisons de repos pour personnes agées|e2413ac5-94a3-438e-bc33-980cb84b9180</vt:lpwstr>
  </property>
  <property fmtid="{D5CDD505-2E9C-101B-9397-08002B2CF9AE}" pid="9" name="RIDocTy">
    <vt:lpwstr/>
  </property>
  <property fmtid="{D5CDD505-2E9C-101B-9397-08002B2CF9AE}" pid="10" name="RIThemeTaxHTFiel">
    <vt:lpwstr>Soins aux personnes âgées|778d8366-d9a6-453e-ac0b-34fd0db8fcac</vt:lpwstr>
  </property>
  <property fmtid="{D5CDD505-2E9C-101B-9397-08002B2CF9AE}" pid="11" name="RILanguageTaxHTFiel">
    <vt:lpwstr>Néerlandais|1daba039-17e6-4993-bb2c-50e1d16ef364</vt:lpwstr>
  </property>
  <property fmtid="{D5CDD505-2E9C-101B-9397-08002B2CF9AE}" pid="12" name="RIDocInitialCreationDa">
    <vt:lpwstr>2000-01-01T00:00:00Z</vt:lpwstr>
  </property>
  <property fmtid="{D5CDD505-2E9C-101B-9397-08002B2CF9AE}" pid="13" name="TaxCatchA">
    <vt:lpwstr>65;#Maisons de repos pour personnes agées|e2413ac5-94a3-438e-bc33-980cb84b9180;#82;#Soins aux personnes âgées|778d8366-d9a6-453e-ac0b-34fd0db8fcac;#12;#Néerlandais|1daba039-17e6-4993-bb2c-50e1d16ef364</vt:lpwstr>
  </property>
</Properties>
</file>