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75" yWindow="630" windowWidth="18915" windowHeight="5760" tabRatio="645"/>
  </bookViews>
  <sheets>
    <sheet name="Ontvangsten" sheetId="1" r:id="rId1"/>
    <sheet name="Uitgaven" sheetId="3" r:id="rId2"/>
  </sheets>
  <definedNames>
    <definedName name="_xlnm.Print_Titles" localSheetId="0">Ontvangsten!$1:$4</definedName>
    <definedName name="_xlnm.Print_Titles" localSheetId="1">Uitgaven!$1:$3</definedName>
    <definedName name="_xlnm.Print_Area" localSheetId="0">Ontvangsten!$A$1:$G$82</definedName>
  </definedNames>
  <calcPr calcId="145621"/>
</workbook>
</file>

<file path=xl/calcChain.xml><?xml version="1.0" encoding="utf-8"?>
<calcChain xmlns="http://schemas.openxmlformats.org/spreadsheetml/2006/main">
  <c r="B62" i="3" l="1"/>
  <c r="F59" i="1"/>
  <c r="E59" i="1"/>
  <c r="D59" i="1"/>
  <c r="C59" i="1"/>
  <c r="B59" i="1"/>
  <c r="G60" i="1"/>
  <c r="G106" i="3" l="1"/>
  <c r="G105" i="3"/>
  <c r="G104" i="3"/>
  <c r="G103" i="3"/>
  <c r="F102" i="3"/>
  <c r="E102" i="3"/>
  <c r="D102" i="3"/>
  <c r="C102" i="3"/>
  <c r="B102" i="3"/>
  <c r="G79" i="1"/>
  <c r="G78" i="1"/>
  <c r="G76" i="1"/>
  <c r="G77" i="1"/>
  <c r="F75" i="1"/>
  <c r="E75" i="1"/>
  <c r="D75" i="1"/>
  <c r="C75" i="1"/>
  <c r="B75" i="1"/>
  <c r="G102" i="3" l="1"/>
  <c r="G75" i="1"/>
  <c r="G100" i="3"/>
  <c r="F80" i="3"/>
  <c r="E80" i="3"/>
  <c r="B80" i="3"/>
  <c r="C80" i="3"/>
  <c r="D80" i="3"/>
  <c r="G58" i="3" l="1"/>
  <c r="G30" i="3" l="1"/>
  <c r="G73" i="1" l="1"/>
  <c r="G71" i="1"/>
  <c r="G69" i="1"/>
  <c r="G68" i="1"/>
  <c r="G67" i="1"/>
  <c r="G66" i="1"/>
  <c r="G65" i="1"/>
  <c r="G64" i="1"/>
  <c r="G62" i="1"/>
  <c r="G61" i="1"/>
  <c r="G55" i="1"/>
  <c r="G54" i="1"/>
  <c r="G53" i="1"/>
  <c r="G46" i="1"/>
  <c r="G38" i="1"/>
  <c r="G37" i="1"/>
  <c r="G36" i="1"/>
  <c r="G35" i="1"/>
  <c r="G34" i="1"/>
  <c r="G33" i="1"/>
  <c r="G27" i="1"/>
  <c r="G26" i="1"/>
  <c r="G20" i="1"/>
  <c r="G19" i="1"/>
  <c r="G15" i="1"/>
  <c r="G9" i="1"/>
  <c r="G8" i="1"/>
  <c r="G7" i="1"/>
  <c r="G6" i="1"/>
  <c r="G99" i="3"/>
  <c r="G98" i="3"/>
  <c r="G94" i="3"/>
  <c r="G93" i="3"/>
  <c r="G92" i="3"/>
  <c r="G91" i="3"/>
  <c r="G90" i="3"/>
  <c r="G89" i="3"/>
  <c r="G88" i="3"/>
  <c r="G87" i="3"/>
  <c r="G85" i="3"/>
  <c r="G83" i="3"/>
  <c r="G81" i="3"/>
  <c r="G70" i="3"/>
  <c r="F69" i="3"/>
  <c r="G64" i="3"/>
  <c r="G63" i="3"/>
  <c r="G62" i="3"/>
  <c r="F61" i="3"/>
  <c r="G59" i="3"/>
  <c r="G57" i="3"/>
  <c r="G56" i="3"/>
  <c r="G55" i="3"/>
  <c r="G54" i="3"/>
  <c r="G53" i="3"/>
  <c r="G51" i="3"/>
  <c r="G50" i="3"/>
  <c r="G49" i="3"/>
  <c r="G48" i="3"/>
  <c r="G47" i="3"/>
  <c r="G45" i="3"/>
  <c r="G44" i="3"/>
  <c r="G43" i="3"/>
  <c r="G42" i="3"/>
  <c r="G41" i="3"/>
  <c r="G40" i="3"/>
  <c r="G31" i="3"/>
  <c r="G29" i="3"/>
  <c r="G28" i="3"/>
  <c r="G26" i="3"/>
  <c r="G25" i="3"/>
  <c r="G24" i="3"/>
  <c r="G21" i="3"/>
  <c r="G20" i="3"/>
  <c r="G15" i="3"/>
  <c r="G14" i="3"/>
  <c r="G13" i="3"/>
  <c r="G12" i="3"/>
  <c r="G11" i="3"/>
  <c r="G10" i="3"/>
  <c r="G9" i="3"/>
  <c r="G39" i="3"/>
  <c r="G38" i="3"/>
  <c r="F36" i="3" l="1"/>
  <c r="F23" i="3"/>
  <c r="B5" i="3"/>
  <c r="C5" i="3"/>
  <c r="E5" i="3"/>
  <c r="F5" i="3"/>
  <c r="F52" i="1"/>
  <c r="F45" i="1"/>
  <c r="F32" i="1"/>
  <c r="F25" i="1"/>
  <c r="F18" i="1"/>
  <c r="F5" i="1"/>
  <c r="F81" i="1" l="1"/>
  <c r="F108" i="3"/>
  <c r="E36" i="3" l="1"/>
  <c r="D36" i="3"/>
  <c r="C36" i="3"/>
  <c r="B36" i="3"/>
  <c r="G36" i="3" l="1"/>
  <c r="G72" i="1"/>
  <c r="G70" i="1" l="1"/>
  <c r="G82" i="3"/>
  <c r="G97" i="3"/>
  <c r="G96" i="3"/>
  <c r="G8" i="3"/>
  <c r="G7" i="3"/>
  <c r="G11" i="1"/>
  <c r="G10" i="1"/>
  <c r="B61" i="3"/>
  <c r="B69" i="3"/>
  <c r="B23" i="3"/>
  <c r="C69" i="3"/>
  <c r="C23" i="3"/>
  <c r="C61" i="3"/>
  <c r="D69" i="3"/>
  <c r="D23" i="3"/>
  <c r="D61" i="3"/>
  <c r="E69" i="3"/>
  <c r="E61" i="3"/>
  <c r="G86" i="3"/>
  <c r="G16" i="3"/>
  <c r="G17" i="3"/>
  <c r="G18" i="3"/>
  <c r="E23" i="3"/>
  <c r="G32" i="3"/>
  <c r="G33" i="3"/>
  <c r="G34" i="3"/>
  <c r="G46" i="3"/>
  <c r="G52" i="3"/>
  <c r="G65" i="3"/>
  <c r="G66" i="3"/>
  <c r="G71" i="3"/>
  <c r="G72" i="3"/>
  <c r="G73" i="3"/>
  <c r="G84" i="3"/>
  <c r="G95" i="3"/>
  <c r="B5" i="1"/>
  <c r="B18" i="1"/>
  <c r="B25" i="1"/>
  <c r="B32" i="1"/>
  <c r="B52" i="1"/>
  <c r="B45" i="1"/>
  <c r="C5" i="1"/>
  <c r="C32" i="1"/>
  <c r="C25" i="1"/>
  <c r="C52" i="1"/>
  <c r="C45" i="1"/>
  <c r="D5" i="1"/>
  <c r="D32" i="1"/>
  <c r="D52" i="1"/>
  <c r="D45" i="1"/>
  <c r="E5" i="1"/>
  <c r="E32" i="1"/>
  <c r="E45" i="1"/>
  <c r="C18" i="1"/>
  <c r="D18" i="1"/>
  <c r="E18" i="1"/>
  <c r="D25" i="1"/>
  <c r="E25" i="1"/>
  <c r="E52" i="1"/>
  <c r="G63" i="1"/>
  <c r="G58" i="1"/>
  <c r="G57" i="1"/>
  <c r="G56" i="1"/>
  <c r="G49" i="1"/>
  <c r="G48" i="1"/>
  <c r="G47" i="1"/>
  <c r="G41" i="1"/>
  <c r="G39" i="1"/>
  <c r="G30" i="1"/>
  <c r="G29" i="1"/>
  <c r="G28" i="1"/>
  <c r="G23" i="1"/>
  <c r="G22" i="1"/>
  <c r="G21" i="1"/>
  <c r="G14" i="1"/>
  <c r="G13" i="1"/>
  <c r="G12" i="1"/>
  <c r="C108" i="3" l="1"/>
  <c r="E108" i="3"/>
  <c r="G59" i="1"/>
  <c r="G45" i="1"/>
  <c r="B108" i="3"/>
  <c r="B81" i="1"/>
  <c r="E81" i="1"/>
  <c r="C81" i="1"/>
  <c r="D81" i="1"/>
  <c r="G69" i="3"/>
  <c r="G5" i="1"/>
  <c r="G61" i="3"/>
  <c r="G52" i="1"/>
  <c r="G18" i="1"/>
  <c r="G23" i="3"/>
  <c r="G25" i="1"/>
  <c r="G32" i="1"/>
  <c r="G80" i="3"/>
  <c r="G81" i="1" l="1"/>
  <c r="C111" i="3"/>
  <c r="E111" i="3"/>
  <c r="E112" i="3" s="1"/>
  <c r="B111" i="3"/>
  <c r="B112" i="3" s="1"/>
  <c r="C112" i="3" l="1"/>
  <c r="D5" i="3" l="1"/>
  <c r="G6" i="3"/>
  <c r="G5" i="3" l="1"/>
  <c r="G108" i="3" s="1"/>
  <c r="D108" i="3"/>
  <c r="D111" i="3" l="1"/>
  <c r="D112" i="3" l="1"/>
  <c r="G112" i="3" s="1"/>
  <c r="G111" i="3"/>
</calcChain>
</file>

<file path=xl/sharedStrings.xml><?xml version="1.0" encoding="utf-8"?>
<sst xmlns="http://schemas.openxmlformats.org/spreadsheetml/2006/main" count="651" uniqueCount="148">
  <si>
    <t>TOTAAL</t>
  </si>
  <si>
    <t>ZELFST.</t>
  </si>
  <si>
    <t>UITKERINGEN</t>
  </si>
  <si>
    <t>GENEESKUNDIGE</t>
  </si>
  <si>
    <t>VERZORGING</t>
  </si>
  <si>
    <t>-</t>
  </si>
  <si>
    <t>P.M.</t>
  </si>
  <si>
    <t>Ontvangsten globaal beheer</t>
  </si>
  <si>
    <t>Alt. Financiering §1quater - Loontrekkenden</t>
  </si>
  <si>
    <t>Alt. Financiering §1quater - Zelfstandigen</t>
  </si>
  <si>
    <t>Overdracht zelfstandigen - Gemengde loopbanen</t>
  </si>
  <si>
    <t>Opbrengst BTW - Tabaksaccijnzen</t>
  </si>
  <si>
    <t>Bijdragen</t>
  </si>
  <si>
    <t>Persoonlijke bijdragen</t>
  </si>
  <si>
    <t>Bijdragen gepensioneerden</t>
  </si>
  <si>
    <t>Inhaalbedragen ziekenhuizen</t>
  </si>
  <si>
    <t>Toegewezen ontvangsten</t>
  </si>
  <si>
    <t>Ontvangsten revalidatie</t>
  </si>
  <si>
    <t>Automobielverzekering</t>
  </si>
  <si>
    <t>Bijdragen hospitalisatieverzekering</t>
  </si>
  <si>
    <t>Vergoeding op verpakkingen geneesmiddelen</t>
  </si>
  <si>
    <t>Heffing zakencijfer farmaceutische produkten</t>
  </si>
  <si>
    <t>Artikel 104quater</t>
  </si>
  <si>
    <t>Overdrachten</t>
  </si>
  <si>
    <t>Bijdragen experimenten</t>
  </si>
  <si>
    <t>Opbrengsten van beleggingen</t>
  </si>
  <si>
    <t>Beleggingen bijdragefondsen</t>
  </si>
  <si>
    <t>Beleggingen fondsen boni's</t>
  </si>
  <si>
    <t>Diversen</t>
  </si>
  <si>
    <t>Belgo-Luxemburgs verdrag</t>
  </si>
  <si>
    <t>Gerechtelijke interesten</t>
  </si>
  <si>
    <t>Recuperatie FOD Justitie (Gedetineerden)</t>
  </si>
  <si>
    <t>TOTAAL ONTVANGSTEN</t>
  </si>
  <si>
    <t>Prestaties</t>
  </si>
  <si>
    <t>Primaire arbeidsongeschiktheid</t>
  </si>
  <si>
    <t>Moederschaps- en vaderschapsrust</t>
  </si>
  <si>
    <t>Invaliditeit</t>
  </si>
  <si>
    <t>Begrafeniskosten</t>
  </si>
  <si>
    <t>Verwarmingstoelage</t>
  </si>
  <si>
    <t>Invaliditeitspensioen mijnwerkers</t>
  </si>
  <si>
    <t>Vakantiegeld</t>
  </si>
  <si>
    <t>Forfait administratiekosten  5 V.I.</t>
  </si>
  <si>
    <t>Bijkomende Administratiekosten:</t>
  </si>
  <si>
    <t>Lasten RIZIV</t>
  </si>
  <si>
    <t>Expertise</t>
  </si>
  <si>
    <t>Sociaal statuut</t>
  </si>
  <si>
    <t>Stagemeesters</t>
  </si>
  <si>
    <t>Overdracht kenniscentrum</t>
  </si>
  <si>
    <t>Bestrijding tabaksgebruik</t>
  </si>
  <si>
    <t>Sociaal akkoord</t>
  </si>
  <si>
    <t>Patientenvereniging</t>
  </si>
  <si>
    <t>Overdracht bijdragen experimenten</t>
  </si>
  <si>
    <t>Heffing Agentschap geneesmiddelen</t>
  </si>
  <si>
    <t>Provisiefonds farmaceut. specialiteiten</t>
  </si>
  <si>
    <t>Belgo- Luxemburgs verdrag</t>
  </si>
  <si>
    <t>Aanvullende uitkering grensarbeiders</t>
  </si>
  <si>
    <t>Gerechtelijke intresten</t>
  </si>
  <si>
    <t>Verhoogde kosten tarificatiediensten</t>
  </si>
  <si>
    <t>Assignatiekosten</t>
  </si>
  <si>
    <t>Oninvorderbare prestaties</t>
  </si>
  <si>
    <t>Artikel 56 - 22</t>
  </si>
  <si>
    <t>Campagnes</t>
  </si>
  <si>
    <t>Sociaal plan kiné</t>
  </si>
  <si>
    <t>IMA - steekproef</t>
  </si>
  <si>
    <t>Toekomstfonds</t>
  </si>
  <si>
    <t>Overdracht herscholing uitkeringsverzekering</t>
  </si>
  <si>
    <t>Hide</t>
  </si>
  <si>
    <t>TOTAAL UITGAVEN</t>
  </si>
  <si>
    <t>RESULTAAT VAN HET JAAR</t>
  </si>
  <si>
    <t>Intresten boni's (80%)</t>
  </si>
  <si>
    <t>Vermindering heffing zakencijfer farmaceut. prod.</t>
  </si>
  <si>
    <t xml:space="preserve">   - 20% intresten op beleggingen en boni's</t>
  </si>
  <si>
    <t xml:space="preserve">   - % op terugvorderingen </t>
  </si>
  <si>
    <t xml:space="preserve">   - beheerskosten</t>
  </si>
  <si>
    <t xml:space="preserve">   - opdrachtenkosten</t>
  </si>
  <si>
    <t>Alt. Financiering §1quater - Zelfst. - Gereserveerd</t>
  </si>
  <si>
    <t>Alt. Financiering §1quater - Loontr. - Gereserveerd</t>
  </si>
  <si>
    <t>Geneeskundige verstrekkingen - Basisbedrag</t>
  </si>
  <si>
    <t>Ontvangsten §1bis - Loontrekkenden</t>
  </si>
  <si>
    <t>Ontvangsten §1bis - Zelfstandigen</t>
  </si>
  <si>
    <t>Technische correcties - Loontrekkenden</t>
  </si>
  <si>
    <t>Technische correcties - Zelfstandigen</t>
  </si>
  <si>
    <t>Referentiebedragen: Stortingen ziekenhuizen</t>
  </si>
  <si>
    <t>Geneeskundige verstrekkingen - Toekomstfonds</t>
  </si>
  <si>
    <t>Overdracht herscholing uitkeringen</t>
  </si>
  <si>
    <t>Subsidie SISD</t>
  </si>
  <si>
    <t>Neg. uitgaven kankerplan ziekenh. gedeelte VGZ</t>
  </si>
  <si>
    <t>Toekomstfonds referentiebedragen</t>
  </si>
  <si>
    <t>FOD Volksgezondheid - Wet ziekenhuizen</t>
  </si>
  <si>
    <t>Kas der zeelieden - Autoverzekering</t>
  </si>
  <si>
    <t>Dotatie (E-health)</t>
  </si>
  <si>
    <t>Overdracht chronische ziekten</t>
  </si>
  <si>
    <t>Syndicale premie depositokas</t>
  </si>
  <si>
    <t>Evenwicht Sociale Zekerheid</t>
  </si>
  <si>
    <t>Negatieve uitgaven</t>
  </si>
  <si>
    <t>Internationale Verdragen - Spanje</t>
  </si>
  <si>
    <t>Contracten Art. 81 geneesmiddelen</t>
  </si>
  <si>
    <t>Adviserend geneesheren accreditering</t>
  </si>
  <si>
    <t>Participatiefonds</t>
  </si>
  <si>
    <t>Heffing Farm. Spec. 2010 - Afrekening</t>
  </si>
  <si>
    <t>Terugstorting KCE dienstjaar 2011</t>
  </si>
  <si>
    <t>Gedetineerden</t>
  </si>
  <si>
    <t>Ziekenhuizen - 22,77% ligdagprijs</t>
  </si>
  <si>
    <t>Sluiting bedden - PVT - Beschut wonen</t>
  </si>
  <si>
    <t>Heffing marketing farmaceutische firma's</t>
  </si>
  <si>
    <t>Drukken voorschriftenboekjes</t>
  </si>
  <si>
    <t>INTERNE OVERDRACHTEN</t>
  </si>
  <si>
    <t>Vergoedingen-Catastrofes-Nosocomiales infecties</t>
  </si>
  <si>
    <t>MME</t>
  </si>
  <si>
    <t>TUSSENTOTAAL UITGAVEN</t>
  </si>
  <si>
    <t>Plasmaprodukten</t>
  </si>
  <si>
    <t>Overschrijding begroting farmaceut. specialiteiten</t>
  </si>
  <si>
    <t xml:space="preserve">   - Interesten bijdragen</t>
  </si>
  <si>
    <t>Project Disability Management</t>
  </si>
  <si>
    <t>Boetes controledienst ziekenfondsen</t>
  </si>
  <si>
    <t>Overgangsperiode staatshervorming</t>
  </si>
  <si>
    <t>Dotatie (E-gezondheid)</t>
  </si>
  <si>
    <t>DOSZ - Zeevarenden - Gepensioneerden</t>
  </si>
  <si>
    <t>Negatieve uitgaven doel 2015</t>
  </si>
  <si>
    <t>Negatieve uitgaven onderbenuttiging</t>
  </si>
  <si>
    <t xml:space="preserve">Vernieuwing SIS-kaarten </t>
  </si>
  <si>
    <t>Internationale verdragen</t>
  </si>
  <si>
    <t>Prestaties FMO</t>
  </si>
  <si>
    <t>Forfait administratiekosten NMBS</t>
  </si>
  <si>
    <t>Administratiekosten HZIV</t>
  </si>
  <si>
    <t>Administratiekosten RIZIV</t>
  </si>
  <si>
    <t>Internationale verdragen - Ziekenhuizen</t>
  </si>
  <si>
    <t>DOTATIE FMO</t>
  </si>
  <si>
    <t>Vernieuwing SIS-kaarten</t>
  </si>
  <si>
    <t>Financiering uitgaven Brussel (gemeenschappelijke gemeenschapscommissie)</t>
  </si>
  <si>
    <t>Alternatieve Financiering - Wet ziekenhuizen</t>
  </si>
  <si>
    <t>Alternatieve Financiering - Diversen</t>
  </si>
  <si>
    <t>RVP - Invaliditeitspensioenen mijnwerkers</t>
  </si>
  <si>
    <t>Interesten op beleggingen verzekeringsinstellingen (V.I.)</t>
  </si>
  <si>
    <t>Terugvorderingen artikel 157 (Zorgverleners)</t>
  </si>
  <si>
    <t>Terugvordering invaliditeitspensioenen mijnwerkers</t>
  </si>
  <si>
    <t>Financiering uitgaven (Vlaamse gemeenschap)</t>
  </si>
  <si>
    <t>Financiering uitgaven (Franse gemeenschap)</t>
  </si>
  <si>
    <t>Financiering uitgaven (Duitse gemeenschap)</t>
  </si>
  <si>
    <t>BEGROTING VAN DE VERZEKERING GENEESKUNDIGE VERZORGING EN UITKERINGEN (GVU) - DIENSTJAAR 2015 - UITGAVEN (in duizenden EUR)</t>
  </si>
  <si>
    <t>BEGROTING VAN DE VERZEKERING GENEESKUNDIGE VERZORGING EN UITKERINGEN (GVU) - DIENSTJAAR 2015 - INKOMSTEN (in duizenden EUR)</t>
  </si>
  <si>
    <t>Fonds voor medische ongevallen (FMO)</t>
  </si>
  <si>
    <t>MIJN-WERKERS</t>
  </si>
  <si>
    <t>ALGEMENE REGELING</t>
  </si>
  <si>
    <t>Financiering uitgaven Brussel (Gemeenschappelijke gemeenschapscommissie)</t>
  </si>
  <si>
    <t>Administratiekosten verzkeringsinstellingen (V.I.)</t>
  </si>
  <si>
    <t>Fiscale Maribel</t>
  </si>
  <si>
    <t>Nationaal kontaktpunt internationale gezondheidszorg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</si>
</sst>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b/>
      <sz val="12"/>
      <name val="Arial"/>
      <family val="2"/>
    </font>
    <font>
      <sz val="10"/>
      <name val="Arial"/>
      <family val="2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C9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3" fontId="1" fillId="0" borderId="0" xfId="0" applyNumberFormat="1" applyFont="1" applyAlignment="1">
      <alignment horizontal="center"/>
    </xf>
    <xf numFmtId="3" fontId="2" fillId="0" borderId="0" xfId="0" applyNumberFormat="1" applyFont="1"/>
    <xf numFmtId="0" fontId="2" fillId="0" borderId="0" xfId="0" applyFont="1"/>
    <xf numFmtId="3" fontId="3" fillId="0" borderId="0" xfId="0" applyNumberFormat="1" applyFont="1" applyAlignment="1">
      <alignment horizontal="center"/>
    </xf>
    <xf numFmtId="3" fontId="4" fillId="0" borderId="0" xfId="0" applyNumberFormat="1" applyFont="1"/>
    <xf numFmtId="3" fontId="5" fillId="0" borderId="0" xfId="0" applyNumberFormat="1" applyFont="1"/>
    <xf numFmtId="0" fontId="5" fillId="2" borderId="0" xfId="0" applyFont="1" applyFill="1"/>
    <xf numFmtId="3" fontId="7" fillId="0" borderId="1" xfId="0" applyNumberFormat="1" applyFont="1" applyBorder="1" applyAlignment="1">
      <alignment horizontal="center"/>
    </xf>
    <xf numFmtId="3" fontId="7" fillId="0" borderId="1" xfId="0" applyNumberFormat="1" applyFont="1" applyBorder="1" applyAlignment="1" applyProtection="1">
      <alignment horizontal="center" vertical="center"/>
    </xf>
    <xf numFmtId="3" fontId="7" fillId="0" borderId="1" xfId="0" applyNumberFormat="1" applyFont="1" applyBorder="1" applyAlignment="1" applyProtection="1">
      <alignment horizontal="center"/>
    </xf>
    <xf numFmtId="3" fontId="7" fillId="0" borderId="2" xfId="0" applyNumberFormat="1" applyFont="1" applyBorder="1" applyAlignment="1">
      <alignment horizontal="center"/>
    </xf>
    <xf numFmtId="3" fontId="7" fillId="0" borderId="3" xfId="0" applyNumberFormat="1" applyFont="1" applyBorder="1" applyAlignment="1" applyProtection="1">
      <alignment horizontal="center" vertical="center"/>
    </xf>
    <xf numFmtId="3" fontId="7" fillId="0" borderId="4" xfId="0" applyNumberFormat="1" applyFont="1" applyBorder="1" applyAlignment="1" applyProtection="1">
      <alignment horizontal="centerContinuous" wrapText="1"/>
    </xf>
    <xf numFmtId="3" fontId="7" fillId="0" borderId="4" xfId="0" applyNumberFormat="1" applyFont="1" applyBorder="1" applyAlignment="1" applyProtection="1">
      <alignment horizontal="center"/>
    </xf>
    <xf numFmtId="3" fontId="7" fillId="0" borderId="2" xfId="0" applyNumberFormat="1" applyFont="1" applyBorder="1" applyAlignment="1" applyProtection="1">
      <alignment horizontal="center" wrapText="1"/>
    </xf>
    <xf numFmtId="3" fontId="7" fillId="0" borderId="4" xfId="0" applyNumberFormat="1" applyFont="1" applyBorder="1" applyAlignment="1">
      <alignment horizontal="center"/>
    </xf>
    <xf numFmtId="3" fontId="7" fillId="0" borderId="4" xfId="0" applyNumberFormat="1" applyFont="1" applyBorder="1"/>
    <xf numFmtId="3" fontId="7" fillId="2" borderId="4" xfId="0" applyNumberFormat="1" applyFont="1" applyFill="1" applyBorder="1"/>
    <xf numFmtId="3" fontId="8" fillId="0" borderId="4" xfId="0" applyNumberFormat="1" applyFont="1" applyBorder="1"/>
    <xf numFmtId="3" fontId="8" fillId="0" borderId="4" xfId="0" applyNumberFormat="1" applyFont="1" applyFill="1" applyBorder="1"/>
    <xf numFmtId="3" fontId="8" fillId="0" borderId="4" xfId="0" applyNumberFormat="1" applyFont="1" applyBorder="1" applyAlignment="1">
      <alignment horizontal="center"/>
    </xf>
    <xf numFmtId="3" fontId="8" fillId="0" borderId="4" xfId="0" applyNumberFormat="1" applyFont="1" applyBorder="1" applyAlignment="1">
      <alignment horizontal="left"/>
    </xf>
    <xf numFmtId="3" fontId="7" fillId="0" borderId="4" xfId="0" applyNumberFormat="1" applyFont="1" applyBorder="1" applyAlignment="1">
      <alignment horizontal="right"/>
    </xf>
    <xf numFmtId="3" fontId="8" fillId="0" borderId="4" xfId="0" applyNumberFormat="1" applyFont="1" applyFill="1" applyBorder="1" applyAlignment="1">
      <alignment horizontal="center"/>
    </xf>
    <xf numFmtId="3" fontId="8" fillId="0" borderId="4" xfId="0" applyNumberFormat="1" applyFont="1" applyFill="1" applyBorder="1" applyAlignment="1">
      <alignment horizontal="right"/>
    </xf>
    <xf numFmtId="3" fontId="8" fillId="0" borderId="4" xfId="0" applyNumberFormat="1" applyFont="1" applyBorder="1" applyAlignment="1">
      <alignment horizontal="right"/>
    </xf>
    <xf numFmtId="3" fontId="8" fillId="0" borderId="4" xfId="0" applyNumberFormat="1" applyFont="1" applyBorder="1" applyAlignment="1">
      <alignment wrapText="1"/>
    </xf>
    <xf numFmtId="3" fontId="8" fillId="0" borderId="5" xfId="0" applyNumberFormat="1" applyFont="1" applyBorder="1"/>
    <xf numFmtId="3" fontId="8" fillId="0" borderId="7" xfId="0" applyNumberFormat="1" applyFont="1" applyBorder="1" applyAlignment="1">
      <alignment horizontal="center"/>
    </xf>
    <xf numFmtId="0" fontId="5" fillId="0" borderId="0" xfId="0" applyFont="1"/>
    <xf numFmtId="3" fontId="7" fillId="0" borderId="4" xfId="0" applyNumberFormat="1" applyFont="1" applyBorder="1" applyAlignment="1">
      <alignment horizontal="left"/>
    </xf>
    <xf numFmtId="0" fontId="7" fillId="0" borderId="4" xfId="0" applyFont="1" applyFill="1" applyBorder="1" applyAlignment="1">
      <alignment horizontal="left" vertical="center"/>
    </xf>
    <xf numFmtId="3" fontId="8" fillId="0" borderId="4" xfId="0" applyNumberFormat="1" applyFont="1" applyFill="1" applyBorder="1" applyAlignment="1">
      <alignment horizontal="center" vertical="center"/>
    </xf>
    <xf numFmtId="3" fontId="8" fillId="0" borderId="4" xfId="0" applyNumberFormat="1" applyFont="1" applyBorder="1" applyAlignment="1"/>
    <xf numFmtId="3" fontId="7" fillId="0" borderId="4" xfId="0" applyNumberFormat="1" applyFont="1" applyFill="1" applyBorder="1" applyAlignment="1">
      <alignment horizontal="left"/>
    </xf>
    <xf numFmtId="0" fontId="7" fillId="2" borderId="4" xfId="0" applyFont="1" applyFill="1" applyBorder="1"/>
    <xf numFmtId="0" fontId="8" fillId="0" borderId="5" xfId="0" applyFont="1" applyBorder="1"/>
    <xf numFmtId="0" fontId="8" fillId="0" borderId="7" xfId="0" applyFont="1" applyBorder="1"/>
    <xf numFmtId="0" fontId="8" fillId="0" borderId="6" xfId="0" applyFont="1" applyBorder="1"/>
    <xf numFmtId="3" fontId="8" fillId="0" borderId="6" xfId="0" applyNumberFormat="1" applyFont="1" applyBorder="1" applyAlignment="1">
      <alignment horizontal="center"/>
    </xf>
    <xf numFmtId="3" fontId="4" fillId="0" borderId="5" xfId="0" applyNumberFormat="1" applyFont="1" applyBorder="1"/>
    <xf numFmtId="3" fontId="4" fillId="0" borderId="7" xfId="0" applyNumberFormat="1" applyFont="1" applyBorder="1"/>
    <xf numFmtId="3" fontId="4" fillId="0" borderId="6" xfId="0" applyNumberFormat="1" applyFont="1" applyBorder="1"/>
    <xf numFmtId="3" fontId="7" fillId="0" borderId="5" xfId="0" applyNumberFormat="1" applyFont="1" applyBorder="1" applyAlignment="1" applyProtection="1">
      <alignment horizontal="center"/>
    </xf>
    <xf numFmtId="3" fontId="7" fillId="0" borderId="6" xfId="0" applyNumberFormat="1" applyFont="1" applyBorder="1" applyAlignment="1">
      <alignment horizontal="center"/>
    </xf>
    <xf numFmtId="3" fontId="7" fillId="0" borderId="1" xfId="0" applyNumberFormat="1" applyFont="1" applyBorder="1" applyAlignment="1" applyProtection="1">
      <alignment horizontal="center" vertical="center"/>
    </xf>
    <xf numFmtId="3" fontId="7" fillId="0" borderId="2" xfId="0" applyNumberFormat="1" applyFont="1" applyBorder="1" applyAlignment="1">
      <alignment horizontal="center" vertical="center"/>
    </xf>
    <xf numFmtId="3" fontId="6" fillId="3" borderId="5" xfId="0" applyNumberFormat="1" applyFont="1" applyFill="1" applyBorder="1" applyAlignment="1">
      <alignment horizontal="left" vertical="center" wrapText="1"/>
    </xf>
    <xf numFmtId="3" fontId="6" fillId="3" borderId="7" xfId="0" applyNumberFormat="1" applyFont="1" applyFill="1" applyBorder="1" applyAlignment="1">
      <alignment horizontal="left" vertical="center" wrapText="1"/>
    </xf>
    <xf numFmtId="3" fontId="6" fillId="3" borderId="6" xfId="0" applyNumberFormat="1" applyFont="1" applyFill="1" applyBorder="1" applyAlignment="1">
      <alignment horizontal="left" vertical="center" wrapText="1"/>
    </xf>
    <xf numFmtId="3" fontId="7" fillId="0" borderId="1" xfId="0" applyNumberFormat="1" applyFont="1" applyBorder="1" applyAlignment="1" applyProtection="1">
      <alignment horizontal="center" vertical="center" wrapText="1"/>
    </xf>
    <xf numFmtId="3" fontId="7" fillId="0" borderId="2" xfId="0" applyNumberFormat="1" applyFont="1" applyBorder="1" applyAlignment="1" applyProtection="1">
      <alignment horizontal="center" vertical="center" wrapText="1"/>
    </xf>
    <xf numFmtId="0" fontId="7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7C9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1"/>
  <sheetViews>
    <sheetView tabSelected="1" view="pageLayout" zoomScaleNormal="100" zoomScaleSheetLayoutView="100" workbookViewId="0">
      <selection activeCell="A18" sqref="A18"/>
    </sheetView>
  </sheetViews>
  <sheetFormatPr baseColWidth="10" defaultColWidth="8.85546875" defaultRowHeight="12.75" x14ac:dyDescent="0.2"/>
  <cols>
    <col min="1" max="1" width="71.7109375" style="5" customWidth="1"/>
    <col min="2" max="2" width="33.85546875" style="5" customWidth="1"/>
    <col min="3" max="3" width="19.28515625" style="5" customWidth="1"/>
    <col min="4" max="4" width="17.140625" style="5" customWidth="1"/>
    <col min="5" max="5" width="18" style="5" customWidth="1"/>
    <col min="6" max="6" width="24" style="5" customWidth="1"/>
    <col min="7" max="7" width="17.42578125" style="5" customWidth="1"/>
    <col min="8" max="16384" width="8.85546875" style="5"/>
  </cols>
  <sheetData>
    <row r="1" spans="1:8" ht="42" customHeight="1" x14ac:dyDescent="0.25">
      <c r="A1" s="48" t="s">
        <v>140</v>
      </c>
      <c r="B1" s="49"/>
      <c r="C1" s="49"/>
      <c r="D1" s="49"/>
      <c r="E1" s="49"/>
      <c r="F1" s="49"/>
      <c r="G1" s="50"/>
      <c r="H1" s="4"/>
    </row>
    <row r="2" spans="1:8" ht="15" x14ac:dyDescent="0.25">
      <c r="A2" s="8"/>
      <c r="B2" s="9" t="s">
        <v>3</v>
      </c>
      <c r="C2" s="44" t="s">
        <v>2</v>
      </c>
      <c r="D2" s="45"/>
      <c r="E2" s="10"/>
      <c r="F2" s="51" t="s">
        <v>141</v>
      </c>
      <c r="G2" s="46" t="s">
        <v>0</v>
      </c>
    </row>
    <row r="3" spans="1:8" ht="30" x14ac:dyDescent="0.25">
      <c r="A3" s="11"/>
      <c r="B3" s="12" t="s">
        <v>4</v>
      </c>
      <c r="C3" s="13" t="s">
        <v>143</v>
      </c>
      <c r="D3" s="14" t="s">
        <v>1</v>
      </c>
      <c r="E3" s="15" t="s">
        <v>142</v>
      </c>
      <c r="F3" s="52"/>
      <c r="G3" s="47"/>
    </row>
    <row r="4" spans="1:8" x14ac:dyDescent="0.2">
      <c r="A4" s="41"/>
      <c r="B4" s="42"/>
      <c r="C4" s="42"/>
      <c r="D4" s="42"/>
      <c r="E4" s="42"/>
      <c r="F4" s="42"/>
      <c r="G4" s="43"/>
    </row>
    <row r="5" spans="1:8" ht="15" x14ac:dyDescent="0.25">
      <c r="A5" s="17" t="s">
        <v>7</v>
      </c>
      <c r="B5" s="17">
        <f>SUM(B6:B16)</f>
        <v>22346866</v>
      </c>
      <c r="C5" s="17">
        <f>SUM(C6:C16)</f>
        <v>7233480</v>
      </c>
      <c r="D5" s="17">
        <f>SUM(D6:D16)</f>
        <v>410109</v>
      </c>
      <c r="E5" s="17">
        <f>SUM(E6:E16)</f>
        <v>2079</v>
      </c>
      <c r="F5" s="17">
        <f>SUM(F6:F16)</f>
        <v>0</v>
      </c>
      <c r="G5" s="17">
        <f>SUM(B5:F5)</f>
        <v>29992534</v>
      </c>
    </row>
    <row r="6" spans="1:8" ht="15" x14ac:dyDescent="0.25">
      <c r="A6" s="19" t="s">
        <v>78</v>
      </c>
      <c r="B6" s="19">
        <v>20162891</v>
      </c>
      <c r="C6" s="20">
        <v>7233480</v>
      </c>
      <c r="D6" s="21" t="s">
        <v>5</v>
      </c>
      <c r="E6" s="20">
        <v>2079</v>
      </c>
      <c r="F6" s="21" t="s">
        <v>5</v>
      </c>
      <c r="G6" s="19">
        <f>SUM(B6:F6)</f>
        <v>27398450</v>
      </c>
    </row>
    <row r="7" spans="1:8" ht="15" x14ac:dyDescent="0.25">
      <c r="A7" s="19" t="s">
        <v>79</v>
      </c>
      <c r="B7" s="19">
        <v>2045645</v>
      </c>
      <c r="C7" s="21" t="s">
        <v>5</v>
      </c>
      <c r="D7" s="20">
        <v>410109</v>
      </c>
      <c r="E7" s="21" t="s">
        <v>5</v>
      </c>
      <c r="F7" s="21" t="s">
        <v>5</v>
      </c>
      <c r="G7" s="19">
        <f>SUM(B7:F7)</f>
        <v>2455754</v>
      </c>
    </row>
    <row r="8" spans="1:8" ht="15" x14ac:dyDescent="0.25">
      <c r="A8" s="19" t="s">
        <v>8</v>
      </c>
      <c r="B8" s="19">
        <v>0</v>
      </c>
      <c r="C8" s="21" t="s">
        <v>5</v>
      </c>
      <c r="D8" s="21" t="s">
        <v>5</v>
      </c>
      <c r="E8" s="21" t="s">
        <v>5</v>
      </c>
      <c r="F8" s="21" t="s">
        <v>5</v>
      </c>
      <c r="G8" s="19">
        <f>SUM(B8:F8)</f>
        <v>0</v>
      </c>
    </row>
    <row r="9" spans="1:8" ht="15" x14ac:dyDescent="0.25">
      <c r="A9" s="19" t="s">
        <v>9</v>
      </c>
      <c r="B9" s="19">
        <v>0</v>
      </c>
      <c r="C9" s="21" t="s">
        <v>5</v>
      </c>
      <c r="D9" s="21" t="s">
        <v>5</v>
      </c>
      <c r="E9" s="21" t="s">
        <v>5</v>
      </c>
      <c r="F9" s="21" t="s">
        <v>5</v>
      </c>
      <c r="G9" s="19">
        <f>SUM(B9:F9)</f>
        <v>0</v>
      </c>
    </row>
    <row r="10" spans="1:8" ht="15" hidden="1" x14ac:dyDescent="0.25">
      <c r="A10" s="19" t="s">
        <v>76</v>
      </c>
      <c r="B10" s="19">
        <v>0</v>
      </c>
      <c r="C10" s="21" t="s">
        <v>5</v>
      </c>
      <c r="D10" s="21" t="s">
        <v>5</v>
      </c>
      <c r="E10" s="21" t="s">
        <v>5</v>
      </c>
      <c r="F10" s="21" t="s">
        <v>5</v>
      </c>
      <c r="G10" s="19">
        <f t="shared" ref="G10:G41" si="0">SUM(B10:E10)</f>
        <v>0</v>
      </c>
    </row>
    <row r="11" spans="1:8" ht="15" hidden="1" x14ac:dyDescent="0.25">
      <c r="A11" s="19" t="s">
        <v>75</v>
      </c>
      <c r="B11" s="19">
        <v>0</v>
      </c>
      <c r="C11" s="21" t="s">
        <v>5</v>
      </c>
      <c r="D11" s="21" t="s">
        <v>5</v>
      </c>
      <c r="E11" s="21" t="s">
        <v>5</v>
      </c>
      <c r="F11" s="21" t="s">
        <v>5</v>
      </c>
      <c r="G11" s="19">
        <f t="shared" si="0"/>
        <v>0</v>
      </c>
    </row>
    <row r="12" spans="1:8" ht="15" hidden="1" x14ac:dyDescent="0.25">
      <c r="A12" s="19" t="s">
        <v>80</v>
      </c>
      <c r="B12" s="19">
        <v>0</v>
      </c>
      <c r="C12" s="21" t="s">
        <v>5</v>
      </c>
      <c r="D12" s="21" t="s">
        <v>5</v>
      </c>
      <c r="E12" s="21" t="s">
        <v>5</v>
      </c>
      <c r="F12" s="21" t="s">
        <v>5</v>
      </c>
      <c r="G12" s="19">
        <f t="shared" si="0"/>
        <v>0</v>
      </c>
    </row>
    <row r="13" spans="1:8" ht="15" hidden="1" x14ac:dyDescent="0.25">
      <c r="A13" s="19" t="s">
        <v>81</v>
      </c>
      <c r="B13" s="19">
        <v>0</v>
      </c>
      <c r="C13" s="21" t="s">
        <v>5</v>
      </c>
      <c r="D13" s="21" t="s">
        <v>5</v>
      </c>
      <c r="E13" s="21" t="s">
        <v>5</v>
      </c>
      <c r="F13" s="21" t="s">
        <v>5</v>
      </c>
      <c r="G13" s="19">
        <f t="shared" si="0"/>
        <v>0</v>
      </c>
    </row>
    <row r="14" spans="1:8" ht="15" hidden="1" x14ac:dyDescent="0.25">
      <c r="A14" s="19" t="s">
        <v>66</v>
      </c>
      <c r="B14" s="19"/>
      <c r="C14" s="21"/>
      <c r="D14" s="21"/>
      <c r="E14" s="21"/>
      <c r="F14" s="21"/>
      <c r="G14" s="19">
        <f t="shared" si="0"/>
        <v>0</v>
      </c>
    </row>
    <row r="15" spans="1:8" ht="15" x14ac:dyDescent="0.25">
      <c r="A15" s="19" t="s">
        <v>10</v>
      </c>
      <c r="B15" s="19">
        <v>138330</v>
      </c>
      <c r="C15" s="21" t="s">
        <v>5</v>
      </c>
      <c r="D15" s="21" t="s">
        <v>5</v>
      </c>
      <c r="E15" s="21" t="s">
        <v>5</v>
      </c>
      <c r="F15" s="21" t="s">
        <v>5</v>
      </c>
      <c r="G15" s="19">
        <f>SUM(B15:F16)</f>
        <v>138330</v>
      </c>
    </row>
    <row r="16" spans="1:8" ht="15" hidden="1" x14ac:dyDescent="0.25">
      <c r="A16" s="19" t="s">
        <v>15</v>
      </c>
      <c r="B16" s="21" t="s">
        <v>6</v>
      </c>
      <c r="C16" s="21" t="s">
        <v>5</v>
      </c>
      <c r="D16" s="21" t="s">
        <v>5</v>
      </c>
      <c r="E16" s="21" t="s">
        <v>5</v>
      </c>
      <c r="F16" s="21"/>
      <c r="G16" s="21" t="s">
        <v>6</v>
      </c>
    </row>
    <row r="17" spans="1:7" x14ac:dyDescent="0.2">
      <c r="A17" s="41"/>
      <c r="B17" s="42"/>
      <c r="C17" s="42"/>
      <c r="D17" s="42"/>
      <c r="E17" s="42"/>
      <c r="F17" s="42"/>
      <c r="G17" s="43"/>
    </row>
    <row r="18" spans="1:7" ht="15" x14ac:dyDescent="0.25">
      <c r="A18" s="17" t="s">
        <v>11</v>
      </c>
      <c r="B18" s="17">
        <f>SUM(B19:B23)</f>
        <v>2856236</v>
      </c>
      <c r="C18" s="17">
        <f>SUM(C19:C23)</f>
        <v>0</v>
      </c>
      <c r="D18" s="17">
        <f>SUM(D19:D23)</f>
        <v>0</v>
      </c>
      <c r="E18" s="17">
        <f>SUM(E19:E23)</f>
        <v>0</v>
      </c>
      <c r="F18" s="17">
        <f>SUM(F19:F23)</f>
        <v>0</v>
      </c>
      <c r="G18" s="17">
        <f>SUM(B18:F18)</f>
        <v>2856236</v>
      </c>
    </row>
    <row r="19" spans="1:7" ht="15" x14ac:dyDescent="0.25">
      <c r="A19" s="19" t="s">
        <v>130</v>
      </c>
      <c r="B19" s="19">
        <v>1950448</v>
      </c>
      <c r="C19" s="21" t="s">
        <v>5</v>
      </c>
      <c r="D19" s="21" t="s">
        <v>5</v>
      </c>
      <c r="E19" s="21" t="s">
        <v>5</v>
      </c>
      <c r="F19" s="21" t="s">
        <v>5</v>
      </c>
      <c r="G19" s="19">
        <f>SUM(B19:F19)</f>
        <v>1950448</v>
      </c>
    </row>
    <row r="20" spans="1:7" ht="15" x14ac:dyDescent="0.25">
      <c r="A20" s="19" t="s">
        <v>131</v>
      </c>
      <c r="B20" s="19">
        <v>905788</v>
      </c>
      <c r="C20" s="21" t="s">
        <v>5</v>
      </c>
      <c r="D20" s="21" t="s">
        <v>5</v>
      </c>
      <c r="E20" s="21" t="s">
        <v>5</v>
      </c>
      <c r="F20" s="21" t="s">
        <v>5</v>
      </c>
      <c r="G20" s="19">
        <f>SUM(B20:F20)</f>
        <v>905788</v>
      </c>
    </row>
    <row r="21" spans="1:7" ht="15" hidden="1" x14ac:dyDescent="0.25">
      <c r="A21" s="19" t="s">
        <v>66</v>
      </c>
      <c r="B21" s="19"/>
      <c r="C21" s="21"/>
      <c r="D21" s="21"/>
      <c r="E21" s="21"/>
      <c r="F21" s="21"/>
      <c r="G21" s="19">
        <f t="shared" si="0"/>
        <v>0</v>
      </c>
    </row>
    <row r="22" spans="1:7" ht="15" hidden="1" x14ac:dyDescent="0.25">
      <c r="A22" s="19" t="s">
        <v>66</v>
      </c>
      <c r="B22" s="19"/>
      <c r="C22" s="21"/>
      <c r="D22" s="21"/>
      <c r="E22" s="21"/>
      <c r="F22" s="21"/>
      <c r="G22" s="19">
        <f t="shared" si="0"/>
        <v>0</v>
      </c>
    </row>
    <row r="23" spans="1:7" ht="15" hidden="1" x14ac:dyDescent="0.25">
      <c r="A23" s="19" t="s">
        <v>66</v>
      </c>
      <c r="B23" s="19"/>
      <c r="C23" s="21"/>
      <c r="D23" s="21"/>
      <c r="E23" s="21"/>
      <c r="F23" s="21"/>
      <c r="G23" s="19">
        <f t="shared" si="0"/>
        <v>0</v>
      </c>
    </row>
    <row r="24" spans="1:7" ht="15" x14ac:dyDescent="0.25">
      <c r="A24" s="19"/>
      <c r="B24" s="19"/>
      <c r="C24" s="19"/>
      <c r="D24" s="19"/>
      <c r="E24" s="19"/>
      <c r="F24" s="19"/>
      <c r="G24" s="19"/>
    </row>
    <row r="25" spans="1:7" ht="15" x14ac:dyDescent="0.25">
      <c r="A25" s="17" t="s">
        <v>12</v>
      </c>
      <c r="B25" s="17">
        <f>SUM(B26:B30)</f>
        <v>1065698</v>
      </c>
      <c r="C25" s="17">
        <f>SUM(C26:C30)</f>
        <v>500</v>
      </c>
      <c r="D25" s="17">
        <f>SUM(D26:D30)</f>
        <v>0</v>
      </c>
      <c r="E25" s="17">
        <f>SUM(E26:E30)</f>
        <v>0</v>
      </c>
      <c r="F25" s="17">
        <f>SUM(F26:F30)</f>
        <v>0</v>
      </c>
      <c r="G25" s="17">
        <f>SUM(B25:F25)</f>
        <v>1066198</v>
      </c>
    </row>
    <row r="26" spans="1:7" ht="15" x14ac:dyDescent="0.25">
      <c r="A26" s="19" t="s">
        <v>13</v>
      </c>
      <c r="B26" s="19">
        <v>10666</v>
      </c>
      <c r="C26" s="20">
        <v>500</v>
      </c>
      <c r="D26" s="21" t="s">
        <v>5</v>
      </c>
      <c r="E26" s="21" t="s">
        <v>5</v>
      </c>
      <c r="F26" s="21" t="s">
        <v>5</v>
      </c>
      <c r="G26" s="19">
        <f>SUM(B26:F26)</f>
        <v>11166</v>
      </c>
    </row>
    <row r="27" spans="1:7" ht="15" x14ac:dyDescent="0.25">
      <c r="A27" s="19" t="s">
        <v>14</v>
      </c>
      <c r="B27" s="19">
        <v>1055032</v>
      </c>
      <c r="C27" s="21" t="s">
        <v>5</v>
      </c>
      <c r="D27" s="21" t="s">
        <v>5</v>
      </c>
      <c r="E27" s="21" t="s">
        <v>5</v>
      </c>
      <c r="F27" s="21" t="s">
        <v>5</v>
      </c>
      <c r="G27" s="19">
        <f>SUM(B27:F27)</f>
        <v>1055032</v>
      </c>
    </row>
    <row r="28" spans="1:7" ht="15" hidden="1" x14ac:dyDescent="0.25">
      <c r="A28" s="19" t="s">
        <v>66</v>
      </c>
      <c r="B28" s="19"/>
      <c r="C28" s="21"/>
      <c r="D28" s="21"/>
      <c r="E28" s="21"/>
      <c r="F28" s="21"/>
      <c r="G28" s="19">
        <f t="shared" si="0"/>
        <v>0</v>
      </c>
    </row>
    <row r="29" spans="1:7" ht="15" hidden="1" x14ac:dyDescent="0.25">
      <c r="A29" s="19" t="s">
        <v>66</v>
      </c>
      <c r="B29" s="19"/>
      <c r="C29" s="21"/>
      <c r="D29" s="21"/>
      <c r="E29" s="21"/>
      <c r="F29" s="21"/>
      <c r="G29" s="19">
        <f t="shared" si="0"/>
        <v>0</v>
      </c>
    </row>
    <row r="30" spans="1:7" ht="15" hidden="1" x14ac:dyDescent="0.25">
      <c r="A30" s="19" t="s">
        <v>66</v>
      </c>
      <c r="B30" s="19"/>
      <c r="C30" s="21"/>
      <c r="D30" s="21"/>
      <c r="E30" s="21"/>
      <c r="F30" s="21"/>
      <c r="G30" s="19">
        <f t="shared" si="0"/>
        <v>0</v>
      </c>
    </row>
    <row r="31" spans="1:7" x14ac:dyDescent="0.2">
      <c r="A31" s="41"/>
      <c r="B31" s="42"/>
      <c r="C31" s="42"/>
      <c r="D31" s="42"/>
      <c r="E31" s="42"/>
      <c r="F31" s="42"/>
      <c r="G31" s="43"/>
    </row>
    <row r="32" spans="1:7" ht="15" x14ac:dyDescent="0.25">
      <c r="A32" s="17" t="s">
        <v>16</v>
      </c>
      <c r="B32" s="17">
        <f>SUM(B33:B43)</f>
        <v>1146747</v>
      </c>
      <c r="C32" s="17">
        <f>SUM(C33:C43)</f>
        <v>132951</v>
      </c>
      <c r="D32" s="17">
        <f>SUM(D33:D43)</f>
        <v>18519</v>
      </c>
      <c r="E32" s="17">
        <f>SUM(E33:E43)</f>
        <v>0</v>
      </c>
      <c r="F32" s="17">
        <f>SUM(F33:F43)</f>
        <v>0</v>
      </c>
      <c r="G32" s="17">
        <f t="shared" ref="G32:G38" si="1">SUM(B32:F32)</f>
        <v>1298217</v>
      </c>
    </row>
    <row r="33" spans="1:7" ht="15" x14ac:dyDescent="0.25">
      <c r="A33" s="19" t="s">
        <v>17</v>
      </c>
      <c r="B33" s="19">
        <v>545583</v>
      </c>
      <c r="C33" s="21" t="s">
        <v>5</v>
      </c>
      <c r="D33" s="21" t="s">
        <v>5</v>
      </c>
      <c r="E33" s="21" t="s">
        <v>5</v>
      </c>
      <c r="F33" s="21" t="s">
        <v>5</v>
      </c>
      <c r="G33" s="19">
        <f t="shared" si="1"/>
        <v>545583</v>
      </c>
    </row>
    <row r="34" spans="1:7" ht="15" x14ac:dyDescent="0.25">
      <c r="A34" s="19" t="s">
        <v>18</v>
      </c>
      <c r="B34" s="19">
        <v>183286</v>
      </c>
      <c r="C34" s="20">
        <v>132951</v>
      </c>
      <c r="D34" s="20">
        <v>18519</v>
      </c>
      <c r="E34" s="21" t="s">
        <v>5</v>
      </c>
      <c r="F34" s="21" t="s">
        <v>5</v>
      </c>
      <c r="G34" s="19">
        <f t="shared" si="1"/>
        <v>334756</v>
      </c>
    </row>
    <row r="35" spans="1:7" ht="15" x14ac:dyDescent="0.25">
      <c r="A35" s="19" t="s">
        <v>19</v>
      </c>
      <c r="B35" s="19">
        <v>132440</v>
      </c>
      <c r="C35" s="21" t="s">
        <v>5</v>
      </c>
      <c r="D35" s="21" t="s">
        <v>5</v>
      </c>
      <c r="E35" s="21" t="s">
        <v>5</v>
      </c>
      <c r="F35" s="21" t="s">
        <v>5</v>
      </c>
      <c r="G35" s="19">
        <f t="shared" si="1"/>
        <v>132440</v>
      </c>
    </row>
    <row r="36" spans="1:7" ht="15" x14ac:dyDescent="0.25">
      <c r="A36" s="19" t="s">
        <v>20</v>
      </c>
      <c r="B36" s="19">
        <v>4395</v>
      </c>
      <c r="C36" s="21" t="s">
        <v>5</v>
      </c>
      <c r="D36" s="21" t="s">
        <v>5</v>
      </c>
      <c r="E36" s="21" t="s">
        <v>5</v>
      </c>
      <c r="F36" s="21" t="s">
        <v>5</v>
      </c>
      <c r="G36" s="19">
        <f t="shared" si="1"/>
        <v>4395</v>
      </c>
    </row>
    <row r="37" spans="1:7" ht="15" x14ac:dyDescent="0.25">
      <c r="A37" s="19" t="s">
        <v>21</v>
      </c>
      <c r="B37" s="19">
        <v>264625</v>
      </c>
      <c r="C37" s="21" t="s">
        <v>5</v>
      </c>
      <c r="D37" s="21" t="s">
        <v>5</v>
      </c>
      <c r="E37" s="21" t="s">
        <v>5</v>
      </c>
      <c r="F37" s="21" t="s">
        <v>5</v>
      </c>
      <c r="G37" s="19">
        <f t="shared" si="1"/>
        <v>264625</v>
      </c>
    </row>
    <row r="38" spans="1:7" ht="15" x14ac:dyDescent="0.25">
      <c r="A38" s="19" t="s">
        <v>104</v>
      </c>
      <c r="B38" s="19">
        <v>7627</v>
      </c>
      <c r="C38" s="21" t="s">
        <v>5</v>
      </c>
      <c r="D38" s="21" t="s">
        <v>5</v>
      </c>
      <c r="E38" s="21" t="s">
        <v>5</v>
      </c>
      <c r="F38" s="21" t="s">
        <v>5</v>
      </c>
      <c r="G38" s="19">
        <f t="shared" si="1"/>
        <v>7627</v>
      </c>
    </row>
    <row r="39" spans="1:7" ht="15" x14ac:dyDescent="0.25">
      <c r="A39" s="19" t="s">
        <v>111</v>
      </c>
      <c r="B39" s="19">
        <v>0</v>
      </c>
      <c r="C39" s="21" t="s">
        <v>5</v>
      </c>
      <c r="D39" s="21" t="s">
        <v>5</v>
      </c>
      <c r="E39" s="21" t="s">
        <v>5</v>
      </c>
      <c r="F39" s="21" t="s">
        <v>5</v>
      </c>
      <c r="G39" s="19">
        <f t="shared" si="0"/>
        <v>0</v>
      </c>
    </row>
    <row r="40" spans="1:7" ht="15" hidden="1" x14ac:dyDescent="0.25">
      <c r="A40" s="19" t="s">
        <v>99</v>
      </c>
      <c r="B40" s="21" t="s">
        <v>6</v>
      </c>
      <c r="C40" s="21" t="s">
        <v>5</v>
      </c>
      <c r="D40" s="21" t="s">
        <v>5</v>
      </c>
      <c r="E40" s="21" t="s">
        <v>5</v>
      </c>
      <c r="F40" s="21"/>
      <c r="G40" s="21" t="s">
        <v>6</v>
      </c>
    </row>
    <row r="41" spans="1:7" ht="15" x14ac:dyDescent="0.25">
      <c r="A41" s="19" t="s">
        <v>110</v>
      </c>
      <c r="B41" s="19">
        <v>8791</v>
      </c>
      <c r="C41" s="21" t="s">
        <v>5</v>
      </c>
      <c r="D41" s="21" t="s">
        <v>5</v>
      </c>
      <c r="E41" s="21" t="s">
        <v>5</v>
      </c>
      <c r="F41" s="21" t="s">
        <v>5</v>
      </c>
      <c r="G41" s="19">
        <f t="shared" si="0"/>
        <v>8791</v>
      </c>
    </row>
    <row r="42" spans="1:7" ht="15" hidden="1" x14ac:dyDescent="0.25">
      <c r="A42" s="19" t="s">
        <v>98</v>
      </c>
      <c r="B42" s="21" t="s">
        <v>6</v>
      </c>
      <c r="C42" s="21" t="s">
        <v>5</v>
      </c>
      <c r="D42" s="21" t="s">
        <v>5</v>
      </c>
      <c r="E42" s="21" t="s">
        <v>5</v>
      </c>
      <c r="F42" s="21"/>
      <c r="G42" s="21" t="s">
        <v>6</v>
      </c>
    </row>
    <row r="43" spans="1:7" ht="15" hidden="1" x14ac:dyDescent="0.25">
      <c r="A43" s="19" t="s">
        <v>22</v>
      </c>
      <c r="B43" s="21" t="s">
        <v>6</v>
      </c>
      <c r="C43" s="21" t="s">
        <v>5</v>
      </c>
      <c r="D43" s="21" t="s">
        <v>5</v>
      </c>
      <c r="E43" s="21" t="s">
        <v>5</v>
      </c>
      <c r="F43" s="21"/>
      <c r="G43" s="21" t="s">
        <v>6</v>
      </c>
    </row>
    <row r="44" spans="1:7" x14ac:dyDescent="0.2">
      <c r="A44" s="41"/>
      <c r="B44" s="42"/>
      <c r="C44" s="42"/>
      <c r="D44" s="42"/>
      <c r="E44" s="42"/>
      <c r="F44" s="42"/>
      <c r="G44" s="43"/>
    </row>
    <row r="45" spans="1:7" ht="15" x14ac:dyDescent="0.25">
      <c r="A45" s="17" t="s">
        <v>23</v>
      </c>
      <c r="B45" s="23">
        <f>SUM(B46:B50)</f>
        <v>0</v>
      </c>
      <c r="C45" s="23">
        <f>SUM(C46:C50)</f>
        <v>0</v>
      </c>
      <c r="D45" s="23">
        <f>SUM(D46:D50)</f>
        <v>0</v>
      </c>
      <c r="E45" s="23">
        <f>SUM(E46:E50)</f>
        <v>20</v>
      </c>
      <c r="F45" s="23">
        <f>SUM(F46:F50)</f>
        <v>0</v>
      </c>
      <c r="G45" s="17">
        <f>SUM(B45:F45)</f>
        <v>20</v>
      </c>
    </row>
    <row r="46" spans="1:7" ht="15" x14ac:dyDescent="0.25">
      <c r="A46" s="19" t="s">
        <v>132</v>
      </c>
      <c r="B46" s="21" t="s">
        <v>5</v>
      </c>
      <c r="C46" s="21" t="s">
        <v>5</v>
      </c>
      <c r="D46" s="21" t="s">
        <v>5</v>
      </c>
      <c r="E46" s="20">
        <v>20</v>
      </c>
      <c r="F46" s="21" t="s">
        <v>5</v>
      </c>
      <c r="G46" s="19">
        <f>SUM(B46:F50)</f>
        <v>20</v>
      </c>
    </row>
    <row r="47" spans="1:7" ht="15" hidden="1" x14ac:dyDescent="0.25">
      <c r="A47" s="19" t="s">
        <v>66</v>
      </c>
      <c r="B47" s="21"/>
      <c r="C47" s="21"/>
      <c r="D47" s="21"/>
      <c r="E47" s="19"/>
      <c r="F47" s="19"/>
      <c r="G47" s="19">
        <f>SUM(B47:E47)</f>
        <v>0</v>
      </c>
    </row>
    <row r="48" spans="1:7" ht="15" hidden="1" x14ac:dyDescent="0.25">
      <c r="A48" s="19" t="s">
        <v>66</v>
      </c>
      <c r="B48" s="21"/>
      <c r="C48" s="21"/>
      <c r="D48" s="21"/>
      <c r="E48" s="19"/>
      <c r="F48" s="19"/>
      <c r="G48" s="19">
        <f>SUM(B48:E48)</f>
        <v>0</v>
      </c>
    </row>
    <row r="49" spans="1:7" ht="15" hidden="1" x14ac:dyDescent="0.25">
      <c r="A49" s="19" t="s">
        <v>66</v>
      </c>
      <c r="B49" s="21"/>
      <c r="C49" s="21"/>
      <c r="D49" s="21"/>
      <c r="E49" s="19"/>
      <c r="F49" s="19"/>
      <c r="G49" s="19">
        <f>SUM(B49:E49)</f>
        <v>0</v>
      </c>
    </row>
    <row r="50" spans="1:7" ht="15" hidden="1" x14ac:dyDescent="0.25">
      <c r="A50" s="19" t="s">
        <v>24</v>
      </c>
      <c r="B50" s="21" t="s">
        <v>6</v>
      </c>
      <c r="C50" s="21" t="s">
        <v>5</v>
      </c>
      <c r="D50" s="21" t="s">
        <v>5</v>
      </c>
      <c r="E50" s="21" t="s">
        <v>5</v>
      </c>
      <c r="F50" s="21"/>
      <c r="G50" s="21" t="s">
        <v>6</v>
      </c>
    </row>
    <row r="51" spans="1:7" x14ac:dyDescent="0.2">
      <c r="A51" s="41"/>
      <c r="B51" s="42"/>
      <c r="C51" s="42"/>
      <c r="D51" s="42"/>
      <c r="E51" s="42"/>
      <c r="F51" s="42"/>
      <c r="G51" s="43"/>
    </row>
    <row r="52" spans="1:7" ht="15" x14ac:dyDescent="0.25">
      <c r="A52" s="17" t="s">
        <v>25</v>
      </c>
      <c r="B52" s="17">
        <f>SUM(B53:B58)</f>
        <v>3726</v>
      </c>
      <c r="C52" s="17">
        <f>SUM(C53:C58)</f>
        <v>20</v>
      </c>
      <c r="D52" s="17">
        <f>SUM(D53:D58)</f>
        <v>5</v>
      </c>
      <c r="E52" s="17">
        <f>SUM(E53:E58)</f>
        <v>0</v>
      </c>
      <c r="F52" s="17">
        <f>SUM(F53:F58)</f>
        <v>0</v>
      </c>
      <c r="G52" s="17">
        <f>SUM(B52:F52)</f>
        <v>3751</v>
      </c>
    </row>
    <row r="53" spans="1:7" ht="15" x14ac:dyDescent="0.25">
      <c r="A53" s="19" t="s">
        <v>133</v>
      </c>
      <c r="B53" s="19">
        <v>43</v>
      </c>
      <c r="C53" s="20">
        <v>20</v>
      </c>
      <c r="D53" s="20">
        <v>5</v>
      </c>
      <c r="E53" s="21" t="s">
        <v>5</v>
      </c>
      <c r="F53" s="21" t="s">
        <v>5</v>
      </c>
      <c r="G53" s="19">
        <f>SUM(B53:F53)</f>
        <v>68</v>
      </c>
    </row>
    <row r="54" spans="1:7" ht="15" x14ac:dyDescent="0.25">
      <c r="A54" s="19" t="s">
        <v>26</v>
      </c>
      <c r="B54" s="19">
        <v>3683</v>
      </c>
      <c r="C54" s="21" t="s">
        <v>5</v>
      </c>
      <c r="D54" s="21" t="s">
        <v>5</v>
      </c>
      <c r="E54" s="21" t="s">
        <v>5</v>
      </c>
      <c r="F54" s="21" t="s">
        <v>5</v>
      </c>
      <c r="G54" s="19">
        <f>SUM(B54:F54)</f>
        <v>3683</v>
      </c>
    </row>
    <row r="55" spans="1:7" ht="15" x14ac:dyDescent="0.25">
      <c r="A55" s="19" t="s">
        <v>27</v>
      </c>
      <c r="B55" s="19">
        <v>0</v>
      </c>
      <c r="C55" s="21" t="s">
        <v>5</v>
      </c>
      <c r="D55" s="21" t="s">
        <v>5</v>
      </c>
      <c r="E55" s="21" t="s">
        <v>5</v>
      </c>
      <c r="F55" s="21" t="s">
        <v>5</v>
      </c>
      <c r="G55" s="19">
        <f>SUM(B55:F55)</f>
        <v>0</v>
      </c>
    </row>
    <row r="56" spans="1:7" ht="15" hidden="1" x14ac:dyDescent="0.25">
      <c r="A56" s="19" t="s">
        <v>66</v>
      </c>
      <c r="B56" s="19"/>
      <c r="C56" s="21"/>
      <c r="D56" s="21"/>
      <c r="E56" s="21"/>
      <c r="F56" s="21"/>
      <c r="G56" s="19">
        <f t="shared" ref="G56:G72" si="2">SUM(B56:E56)</f>
        <v>0</v>
      </c>
    </row>
    <row r="57" spans="1:7" ht="15" hidden="1" x14ac:dyDescent="0.25">
      <c r="A57" s="19" t="s">
        <v>66</v>
      </c>
      <c r="B57" s="19"/>
      <c r="C57" s="21"/>
      <c r="D57" s="21"/>
      <c r="E57" s="21"/>
      <c r="F57" s="21"/>
      <c r="G57" s="19">
        <f t="shared" si="2"/>
        <v>0</v>
      </c>
    </row>
    <row r="58" spans="1:7" ht="15" hidden="1" x14ac:dyDescent="0.25">
      <c r="A58" s="19" t="s">
        <v>66</v>
      </c>
      <c r="B58" s="19"/>
      <c r="C58" s="21"/>
      <c r="D58" s="21"/>
      <c r="E58" s="21"/>
      <c r="F58" s="21"/>
      <c r="G58" s="19">
        <f t="shared" si="2"/>
        <v>0</v>
      </c>
    </row>
    <row r="59" spans="1:7" ht="15" x14ac:dyDescent="0.25">
      <c r="A59" s="17" t="s">
        <v>28</v>
      </c>
      <c r="B59" s="17">
        <f t="shared" ref="B59:G59" si="3">SUM(B60:B73)</f>
        <v>464519</v>
      </c>
      <c r="C59" s="17">
        <f t="shared" si="3"/>
        <v>10302</v>
      </c>
      <c r="D59" s="17">
        <f t="shared" si="3"/>
        <v>160</v>
      </c>
      <c r="E59" s="17">
        <f t="shared" si="3"/>
        <v>21</v>
      </c>
      <c r="F59" s="17">
        <f t="shared" si="3"/>
        <v>0</v>
      </c>
      <c r="G59" s="17">
        <f t="shared" si="3"/>
        <v>475002</v>
      </c>
    </row>
    <row r="60" spans="1:7" ht="15" x14ac:dyDescent="0.25">
      <c r="A60" s="19" t="s">
        <v>120</v>
      </c>
      <c r="B60" s="19">
        <v>0</v>
      </c>
      <c r="C60" s="21" t="s">
        <v>5</v>
      </c>
      <c r="D60" s="21" t="s">
        <v>5</v>
      </c>
      <c r="E60" s="21" t="s">
        <v>5</v>
      </c>
      <c r="F60" s="21" t="s">
        <v>5</v>
      </c>
      <c r="G60" s="19">
        <f>SUM(B60:F60)</f>
        <v>0</v>
      </c>
    </row>
    <row r="61" spans="1:7" ht="15" x14ac:dyDescent="0.25">
      <c r="A61" s="19" t="s">
        <v>98</v>
      </c>
      <c r="B61" s="19">
        <v>1000</v>
      </c>
      <c r="C61" s="21" t="s">
        <v>5</v>
      </c>
      <c r="D61" s="21" t="s">
        <v>5</v>
      </c>
      <c r="E61" s="21" t="s">
        <v>5</v>
      </c>
      <c r="F61" s="21" t="s">
        <v>5</v>
      </c>
      <c r="G61" s="19">
        <f>SUM(B61:F61)</f>
        <v>1000</v>
      </c>
    </row>
    <row r="62" spans="1:7" ht="15" x14ac:dyDescent="0.25">
      <c r="A62" s="19" t="s">
        <v>121</v>
      </c>
      <c r="B62" s="19">
        <v>414095</v>
      </c>
      <c r="C62" s="20">
        <v>2300</v>
      </c>
      <c r="D62" s="20">
        <v>60</v>
      </c>
      <c r="E62" s="21" t="s">
        <v>5</v>
      </c>
      <c r="F62" s="21" t="s">
        <v>5</v>
      </c>
      <c r="G62" s="19">
        <f>SUM(B62:F62)</f>
        <v>416455</v>
      </c>
    </row>
    <row r="63" spans="1:7" ht="15" hidden="1" x14ac:dyDescent="0.25">
      <c r="A63" s="19" t="s">
        <v>29</v>
      </c>
      <c r="B63" s="21" t="s">
        <v>5</v>
      </c>
      <c r="C63" s="24" t="s">
        <v>5</v>
      </c>
      <c r="D63" s="21" t="s">
        <v>5</v>
      </c>
      <c r="E63" s="21" t="s">
        <v>5</v>
      </c>
      <c r="F63" s="21" t="s">
        <v>5</v>
      </c>
      <c r="G63" s="19">
        <f t="shared" si="2"/>
        <v>0</v>
      </c>
    </row>
    <row r="64" spans="1:7" ht="15" x14ac:dyDescent="0.25">
      <c r="A64" s="19" t="s">
        <v>30</v>
      </c>
      <c r="B64" s="19">
        <v>3269</v>
      </c>
      <c r="C64" s="20">
        <v>2800</v>
      </c>
      <c r="D64" s="20">
        <v>100</v>
      </c>
      <c r="E64" s="21" t="s">
        <v>5</v>
      </c>
      <c r="F64" s="21" t="s">
        <v>5</v>
      </c>
      <c r="G64" s="19">
        <f t="shared" ref="G64:G69" si="4">SUM(B64:F64)</f>
        <v>6169</v>
      </c>
    </row>
    <row r="65" spans="1:7" ht="15" x14ac:dyDescent="0.25">
      <c r="A65" s="19" t="s">
        <v>134</v>
      </c>
      <c r="B65" s="19">
        <v>9604</v>
      </c>
      <c r="C65" s="21" t="s">
        <v>5</v>
      </c>
      <c r="D65" s="21" t="s">
        <v>5</v>
      </c>
      <c r="E65" s="21" t="s">
        <v>5</v>
      </c>
      <c r="F65" s="21" t="s">
        <v>5</v>
      </c>
      <c r="G65" s="19">
        <f t="shared" si="4"/>
        <v>9604</v>
      </c>
    </row>
    <row r="66" spans="1:7" ht="15" x14ac:dyDescent="0.25">
      <c r="A66" s="19" t="s">
        <v>31</v>
      </c>
      <c r="B66" s="19">
        <v>1351</v>
      </c>
      <c r="C66" s="21" t="s">
        <v>5</v>
      </c>
      <c r="D66" s="21" t="s">
        <v>5</v>
      </c>
      <c r="E66" s="21" t="s">
        <v>5</v>
      </c>
      <c r="F66" s="21" t="s">
        <v>5</v>
      </c>
      <c r="G66" s="19">
        <f t="shared" si="4"/>
        <v>1351</v>
      </c>
    </row>
    <row r="67" spans="1:7" ht="15" x14ac:dyDescent="0.25">
      <c r="A67" s="19" t="s">
        <v>135</v>
      </c>
      <c r="B67" s="21" t="s">
        <v>5</v>
      </c>
      <c r="C67" s="21" t="s">
        <v>5</v>
      </c>
      <c r="D67" s="21" t="s">
        <v>5</v>
      </c>
      <c r="E67" s="25">
        <v>21</v>
      </c>
      <c r="F67" s="21" t="s">
        <v>5</v>
      </c>
      <c r="G67" s="19">
        <f t="shared" si="4"/>
        <v>21</v>
      </c>
    </row>
    <row r="68" spans="1:7" ht="15" x14ac:dyDescent="0.25">
      <c r="A68" s="19" t="s">
        <v>82</v>
      </c>
      <c r="B68" s="26">
        <v>4000</v>
      </c>
      <c r="C68" s="21" t="s">
        <v>5</v>
      </c>
      <c r="D68" s="21" t="s">
        <v>5</v>
      </c>
      <c r="E68" s="21" t="s">
        <v>5</v>
      </c>
      <c r="F68" s="21" t="s">
        <v>5</v>
      </c>
      <c r="G68" s="19">
        <f t="shared" si="4"/>
        <v>4000</v>
      </c>
    </row>
    <row r="69" spans="1:7" ht="15" x14ac:dyDescent="0.25">
      <c r="A69" s="19" t="s">
        <v>91</v>
      </c>
      <c r="B69" s="21" t="s">
        <v>5</v>
      </c>
      <c r="C69" s="26">
        <v>5202</v>
      </c>
      <c r="D69" s="21" t="s">
        <v>5</v>
      </c>
      <c r="E69" s="21" t="s">
        <v>5</v>
      </c>
      <c r="F69" s="21" t="s">
        <v>5</v>
      </c>
      <c r="G69" s="19">
        <f t="shared" si="4"/>
        <v>5202</v>
      </c>
    </row>
    <row r="70" spans="1:7" ht="15" hidden="1" x14ac:dyDescent="0.25">
      <c r="A70" s="19" t="s">
        <v>92</v>
      </c>
      <c r="B70" s="26">
        <v>0</v>
      </c>
      <c r="C70" s="21" t="s">
        <v>5</v>
      </c>
      <c r="D70" s="21" t="s">
        <v>5</v>
      </c>
      <c r="E70" s="21" t="s">
        <v>5</v>
      </c>
      <c r="F70" s="21"/>
      <c r="G70" s="19">
        <f t="shared" si="2"/>
        <v>0</v>
      </c>
    </row>
    <row r="71" spans="1:7" ht="15" x14ac:dyDescent="0.25">
      <c r="A71" s="19" t="s">
        <v>114</v>
      </c>
      <c r="B71" s="26">
        <v>400</v>
      </c>
      <c r="C71" s="21" t="s">
        <v>5</v>
      </c>
      <c r="D71" s="21" t="s">
        <v>5</v>
      </c>
      <c r="E71" s="21" t="s">
        <v>5</v>
      </c>
      <c r="F71" s="21" t="s">
        <v>5</v>
      </c>
      <c r="G71" s="19">
        <f>SUM(B71:F71)</f>
        <v>400</v>
      </c>
    </row>
    <row r="72" spans="1:7" ht="15" hidden="1" x14ac:dyDescent="0.25">
      <c r="A72" s="19" t="s">
        <v>100</v>
      </c>
      <c r="B72" s="26">
        <v>0</v>
      </c>
      <c r="C72" s="21" t="s">
        <v>5</v>
      </c>
      <c r="D72" s="21" t="s">
        <v>5</v>
      </c>
      <c r="E72" s="21" t="s">
        <v>5</v>
      </c>
      <c r="F72" s="21"/>
      <c r="G72" s="19">
        <f t="shared" si="2"/>
        <v>0</v>
      </c>
    </row>
    <row r="73" spans="1:7" ht="15" x14ac:dyDescent="0.25">
      <c r="A73" s="19" t="s">
        <v>96</v>
      </c>
      <c r="B73" s="26">
        <v>30800</v>
      </c>
      <c r="C73" s="21" t="s">
        <v>5</v>
      </c>
      <c r="D73" s="21" t="s">
        <v>5</v>
      </c>
      <c r="E73" s="21" t="s">
        <v>5</v>
      </c>
      <c r="F73" s="21" t="s">
        <v>5</v>
      </c>
      <c r="G73" s="19">
        <f>SUM(B73:F73)</f>
        <v>30800</v>
      </c>
    </row>
    <row r="74" spans="1:7" x14ac:dyDescent="0.2">
      <c r="A74" s="41"/>
      <c r="B74" s="42"/>
      <c r="C74" s="42"/>
      <c r="D74" s="42"/>
      <c r="E74" s="42"/>
      <c r="F74" s="42"/>
      <c r="G74" s="43"/>
    </row>
    <row r="75" spans="1:7" ht="15" x14ac:dyDescent="0.25">
      <c r="A75" s="17" t="s">
        <v>115</v>
      </c>
      <c r="B75" s="23">
        <f t="shared" ref="B75:G75" si="5">SUM(B76:B79)</f>
        <v>3679904</v>
      </c>
      <c r="C75" s="23">
        <f t="shared" si="5"/>
        <v>0</v>
      </c>
      <c r="D75" s="23">
        <f t="shared" si="5"/>
        <v>0</v>
      </c>
      <c r="E75" s="23">
        <f t="shared" si="5"/>
        <v>0</v>
      </c>
      <c r="F75" s="23">
        <f t="shared" si="5"/>
        <v>0</v>
      </c>
      <c r="G75" s="23">
        <f t="shared" si="5"/>
        <v>3679904</v>
      </c>
    </row>
    <row r="76" spans="1:7" ht="15" x14ac:dyDescent="0.25">
      <c r="A76" s="19" t="s">
        <v>136</v>
      </c>
      <c r="B76" s="26">
        <v>2252260</v>
      </c>
      <c r="C76" s="21" t="s">
        <v>5</v>
      </c>
      <c r="D76" s="21" t="s">
        <v>5</v>
      </c>
      <c r="E76" s="21" t="s">
        <v>5</v>
      </c>
      <c r="F76" s="21" t="s">
        <v>5</v>
      </c>
      <c r="G76" s="19">
        <f>SUM(B76:F76)</f>
        <v>2252260</v>
      </c>
    </row>
    <row r="77" spans="1:7" ht="15" x14ac:dyDescent="0.25">
      <c r="A77" s="19" t="s">
        <v>137</v>
      </c>
      <c r="B77" s="26">
        <v>1183685</v>
      </c>
      <c r="C77" s="21" t="s">
        <v>5</v>
      </c>
      <c r="D77" s="21" t="s">
        <v>5</v>
      </c>
      <c r="E77" s="21" t="s">
        <v>5</v>
      </c>
      <c r="F77" s="21" t="s">
        <v>5</v>
      </c>
      <c r="G77" s="19">
        <f>SUM(B77:F77)</f>
        <v>1183685</v>
      </c>
    </row>
    <row r="78" spans="1:7" ht="15" x14ac:dyDescent="0.25">
      <c r="A78" s="27" t="s">
        <v>129</v>
      </c>
      <c r="B78" s="26">
        <v>223607</v>
      </c>
      <c r="C78" s="21" t="s">
        <v>5</v>
      </c>
      <c r="D78" s="21" t="s">
        <v>5</v>
      </c>
      <c r="E78" s="21" t="s">
        <v>5</v>
      </c>
      <c r="F78" s="21" t="s">
        <v>5</v>
      </c>
      <c r="G78" s="19">
        <f>SUM(B78:F78)</f>
        <v>223607</v>
      </c>
    </row>
    <row r="79" spans="1:7" ht="15" x14ac:dyDescent="0.25">
      <c r="A79" s="19" t="s">
        <v>138</v>
      </c>
      <c r="B79" s="26">
        <v>20352</v>
      </c>
      <c r="C79" s="21" t="s">
        <v>5</v>
      </c>
      <c r="D79" s="21" t="s">
        <v>5</v>
      </c>
      <c r="E79" s="21" t="s">
        <v>5</v>
      </c>
      <c r="F79" s="21" t="s">
        <v>5</v>
      </c>
      <c r="G79" s="19">
        <f>SUM(B79:F79)</f>
        <v>20352</v>
      </c>
    </row>
    <row r="80" spans="1:7" x14ac:dyDescent="0.2">
      <c r="A80" s="41"/>
      <c r="B80" s="42"/>
      <c r="C80" s="42"/>
      <c r="D80" s="42"/>
      <c r="E80" s="42"/>
      <c r="F80" s="42"/>
      <c r="G80" s="43"/>
    </row>
    <row r="81" spans="1:7" ht="15" x14ac:dyDescent="0.25">
      <c r="A81" s="31" t="s">
        <v>32</v>
      </c>
      <c r="B81" s="17">
        <f t="shared" ref="B81:G81" si="6">B5+B18+B25+B32+B45+B52+B59+B75</f>
        <v>31563696</v>
      </c>
      <c r="C81" s="17">
        <f t="shared" si="6"/>
        <v>7377253</v>
      </c>
      <c r="D81" s="17">
        <f t="shared" si="6"/>
        <v>428793</v>
      </c>
      <c r="E81" s="17">
        <f t="shared" si="6"/>
        <v>2120</v>
      </c>
      <c r="F81" s="17">
        <f t="shared" si="6"/>
        <v>0</v>
      </c>
      <c r="G81" s="17">
        <f t="shared" si="6"/>
        <v>39371862</v>
      </c>
    </row>
    <row r="82" spans="1:7" ht="15" x14ac:dyDescent="0.25">
      <c r="A82" s="31" t="s">
        <v>106</v>
      </c>
      <c r="B82" s="18"/>
      <c r="C82" s="18"/>
      <c r="D82" s="18"/>
      <c r="E82" s="18"/>
      <c r="F82" s="17">
        <v>15949</v>
      </c>
      <c r="G82" s="18"/>
    </row>
    <row r="83" spans="1:7" x14ac:dyDescent="0.2">
      <c r="A83" s="6"/>
      <c r="B83" s="6"/>
      <c r="C83" s="6"/>
      <c r="D83" s="6"/>
      <c r="E83" s="6"/>
      <c r="F83" s="6"/>
      <c r="G83" s="6"/>
    </row>
    <row r="84" spans="1:7" x14ac:dyDescent="0.2">
      <c r="A84" s="7"/>
      <c r="B84" s="6"/>
      <c r="C84" s="6"/>
      <c r="D84" s="6"/>
      <c r="E84" s="6"/>
      <c r="F84" s="6"/>
      <c r="G84" s="6"/>
    </row>
    <row r="85" spans="1:7" x14ac:dyDescent="0.2">
      <c r="A85" s="6"/>
      <c r="B85" s="6"/>
      <c r="C85" s="6"/>
      <c r="D85" s="6"/>
      <c r="E85" s="6"/>
      <c r="F85" s="6"/>
      <c r="G85" s="6"/>
    </row>
    <row r="86" spans="1:7" x14ac:dyDescent="0.2">
      <c r="A86" s="6"/>
      <c r="B86" s="6"/>
      <c r="C86" s="6"/>
      <c r="D86" s="6"/>
      <c r="E86" s="6"/>
      <c r="F86" s="6"/>
      <c r="G86" s="6"/>
    </row>
    <row r="87" spans="1:7" x14ac:dyDescent="0.2">
      <c r="A87" s="6"/>
      <c r="B87" s="6"/>
      <c r="C87" s="6"/>
      <c r="D87" s="6"/>
      <c r="E87" s="6"/>
      <c r="F87" s="6"/>
      <c r="G87" s="6"/>
    </row>
    <row r="88" spans="1:7" x14ac:dyDescent="0.2">
      <c r="A88" s="6"/>
      <c r="B88" s="6"/>
      <c r="C88" s="6"/>
      <c r="D88" s="6"/>
      <c r="E88" s="6"/>
      <c r="F88" s="6"/>
      <c r="G88" s="6"/>
    </row>
    <row r="89" spans="1:7" x14ac:dyDescent="0.2">
      <c r="A89" s="6"/>
      <c r="B89" s="6"/>
      <c r="C89" s="6"/>
      <c r="D89" s="6"/>
      <c r="E89" s="6"/>
      <c r="F89" s="6"/>
      <c r="G89" s="6"/>
    </row>
    <row r="90" spans="1:7" x14ac:dyDescent="0.2">
      <c r="A90" s="6"/>
      <c r="B90" s="6"/>
      <c r="C90" s="6"/>
      <c r="D90" s="6"/>
      <c r="E90" s="6"/>
      <c r="F90" s="6"/>
      <c r="G90" s="6"/>
    </row>
    <row r="91" spans="1:7" x14ac:dyDescent="0.2">
      <c r="A91" s="6"/>
      <c r="B91" s="6"/>
      <c r="C91" s="6"/>
      <c r="D91" s="6"/>
      <c r="E91" s="6"/>
      <c r="F91" s="6"/>
      <c r="G91" s="6"/>
    </row>
  </sheetData>
  <mergeCells count="4">
    <mergeCell ref="C2:D2"/>
    <mergeCell ref="G2:G3"/>
    <mergeCell ref="A1:G1"/>
    <mergeCell ref="F2:F3"/>
  </mergeCells>
  <phoneticPr fontId="0" type="noConversion"/>
  <printOptions horizontalCentered="1"/>
  <pageMargins left="0.39370078740157483" right="0.39370078740157483" top="0.98425196850393704" bottom="0.98425196850393704" header="0.51181102362204722" footer="0.51181102362204722"/>
  <pageSetup paperSize="9" scale="68" orientation="landscape" r:id="rId1"/>
  <headerFooter alignWithMargins="0">
    <oddFooter>&amp;L&amp;"-,Standaard"&amp;9Bron: RIZIV - Financiële dienst</oddFooter>
  </headerFooter>
  <ignoredErrors>
    <ignoredError sqref="G7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2"/>
  <sheetViews>
    <sheetView view="pageLayout" zoomScaleNormal="100" workbookViewId="0">
      <selection activeCell="B92" sqref="B92:B112"/>
    </sheetView>
  </sheetViews>
  <sheetFormatPr baseColWidth="10" defaultColWidth="8.85546875" defaultRowHeight="12.75" x14ac:dyDescent="0.2"/>
  <cols>
    <col min="1" max="1" width="68.140625" style="3" customWidth="1"/>
    <col min="2" max="2" width="22.28515625" style="3" customWidth="1"/>
    <col min="3" max="3" width="21" style="3" customWidth="1"/>
    <col min="4" max="4" width="26.42578125" style="3" customWidth="1"/>
    <col min="5" max="5" width="25.28515625" style="3" customWidth="1"/>
    <col min="6" max="6" width="23.28515625" style="3" customWidth="1"/>
    <col min="7" max="7" width="24.42578125" style="3" customWidth="1"/>
    <col min="8" max="16384" width="8.85546875" style="3"/>
  </cols>
  <sheetData>
    <row r="1" spans="1:8" ht="36.75" customHeight="1" x14ac:dyDescent="0.25">
      <c r="A1" s="48" t="s">
        <v>139</v>
      </c>
      <c r="B1" s="49"/>
      <c r="C1" s="49"/>
      <c r="D1" s="49"/>
      <c r="E1" s="49"/>
      <c r="F1" s="49"/>
      <c r="G1" s="50"/>
      <c r="H1" s="1"/>
    </row>
    <row r="2" spans="1:8" s="30" customFormat="1" ht="15" x14ac:dyDescent="0.25">
      <c r="A2" s="8"/>
      <c r="B2" s="9" t="s">
        <v>3</v>
      </c>
      <c r="C2" s="44" t="s">
        <v>2</v>
      </c>
      <c r="D2" s="45"/>
      <c r="E2" s="10"/>
      <c r="F2" s="51" t="s">
        <v>141</v>
      </c>
      <c r="G2" s="46" t="s">
        <v>0</v>
      </c>
    </row>
    <row r="3" spans="1:8" s="30" customFormat="1" ht="15" x14ac:dyDescent="0.25">
      <c r="A3" s="11"/>
      <c r="B3" s="12" t="s">
        <v>4</v>
      </c>
      <c r="C3" s="13" t="s">
        <v>143</v>
      </c>
      <c r="D3" s="14" t="s">
        <v>1</v>
      </c>
      <c r="E3" s="15" t="s">
        <v>142</v>
      </c>
      <c r="F3" s="52"/>
      <c r="G3" s="53"/>
    </row>
    <row r="4" spans="1:8" s="30" customFormat="1" x14ac:dyDescent="0.2">
      <c r="A4" s="41"/>
      <c r="B4" s="42"/>
      <c r="C4" s="42"/>
      <c r="D4" s="42"/>
      <c r="E4" s="42"/>
      <c r="F4" s="42"/>
      <c r="G4" s="43"/>
    </row>
    <row r="5" spans="1:8" s="30" customFormat="1" ht="15" x14ac:dyDescent="0.25">
      <c r="A5" s="17" t="s">
        <v>33</v>
      </c>
      <c r="B5" s="17">
        <f>SUM(B6:B21)</f>
        <v>23851797</v>
      </c>
      <c r="C5" s="17">
        <f>SUM(C6:C21)</f>
        <v>7091324</v>
      </c>
      <c r="D5" s="17">
        <f>SUM(D6:D21)</f>
        <v>412735</v>
      </c>
      <c r="E5" s="17">
        <f>SUM(E6:E21)</f>
        <v>1579</v>
      </c>
      <c r="F5" s="17">
        <f>SUM(F6:F21)</f>
        <v>10457</v>
      </c>
      <c r="G5" s="17">
        <f>SUM(B5:F5)</f>
        <v>31367892</v>
      </c>
    </row>
    <row r="6" spans="1:8" s="30" customFormat="1" ht="15" x14ac:dyDescent="0.25">
      <c r="A6" s="19" t="s">
        <v>77</v>
      </c>
      <c r="B6" s="19">
        <v>23851797</v>
      </c>
      <c r="C6" s="21" t="s">
        <v>5</v>
      </c>
      <c r="D6" s="21" t="s">
        <v>5</v>
      </c>
      <c r="E6" s="21" t="s">
        <v>5</v>
      </c>
      <c r="F6" s="21" t="s">
        <v>5</v>
      </c>
      <c r="G6" s="19">
        <f>SUM(B6:F6)</f>
        <v>23851797</v>
      </c>
    </row>
    <row r="7" spans="1:8" s="30" customFormat="1" ht="15" hidden="1" x14ac:dyDescent="0.25">
      <c r="A7" s="19" t="s">
        <v>83</v>
      </c>
      <c r="B7" s="19"/>
      <c r="C7" s="21" t="s">
        <v>5</v>
      </c>
      <c r="D7" s="21" t="s">
        <v>5</v>
      </c>
      <c r="E7" s="21" t="s">
        <v>5</v>
      </c>
      <c r="F7" s="21" t="s">
        <v>5</v>
      </c>
      <c r="G7" s="19">
        <f t="shared" ref="G7:G66" si="0">SUM(B7:E7)</f>
        <v>0</v>
      </c>
    </row>
    <row r="8" spans="1:8" s="30" customFormat="1" ht="15" hidden="1" x14ac:dyDescent="0.25">
      <c r="A8" s="19" t="s">
        <v>93</v>
      </c>
      <c r="B8" s="19">
        <v>0</v>
      </c>
      <c r="C8" s="21" t="s">
        <v>5</v>
      </c>
      <c r="D8" s="21" t="s">
        <v>5</v>
      </c>
      <c r="E8" s="21" t="s">
        <v>5</v>
      </c>
      <c r="F8" s="21" t="s">
        <v>5</v>
      </c>
      <c r="G8" s="19">
        <f t="shared" si="0"/>
        <v>0</v>
      </c>
    </row>
    <row r="9" spans="1:8" s="30" customFormat="1" ht="15" x14ac:dyDescent="0.25">
      <c r="A9" s="19" t="s">
        <v>34</v>
      </c>
      <c r="B9" s="21" t="s">
        <v>5</v>
      </c>
      <c r="C9" s="20">
        <v>1781381</v>
      </c>
      <c r="D9" s="20">
        <v>87273</v>
      </c>
      <c r="E9" s="21" t="s">
        <v>5</v>
      </c>
      <c r="F9" s="21" t="s">
        <v>5</v>
      </c>
      <c r="G9" s="19">
        <f t="shared" ref="G9:G14" si="1">SUM(B9:F9)</f>
        <v>1868654</v>
      </c>
    </row>
    <row r="10" spans="1:8" s="30" customFormat="1" ht="15" x14ac:dyDescent="0.25">
      <c r="A10" s="19" t="s">
        <v>35</v>
      </c>
      <c r="B10" s="21" t="s">
        <v>5</v>
      </c>
      <c r="C10" s="20">
        <v>642531</v>
      </c>
      <c r="D10" s="20">
        <v>18828</v>
      </c>
      <c r="E10" s="21" t="s">
        <v>5</v>
      </c>
      <c r="F10" s="21" t="s">
        <v>5</v>
      </c>
      <c r="G10" s="19">
        <f t="shared" si="1"/>
        <v>661359</v>
      </c>
    </row>
    <row r="11" spans="1:8" s="30" customFormat="1" ht="15" x14ac:dyDescent="0.25">
      <c r="A11" s="19" t="s">
        <v>36</v>
      </c>
      <c r="B11" s="21" t="s">
        <v>5</v>
      </c>
      <c r="C11" s="20">
        <v>4667412</v>
      </c>
      <c r="D11" s="20">
        <v>306634</v>
      </c>
      <c r="E11" s="21" t="s">
        <v>5</v>
      </c>
      <c r="F11" s="21" t="s">
        <v>5</v>
      </c>
      <c r="G11" s="19">
        <f t="shared" si="1"/>
        <v>4974046</v>
      </c>
    </row>
    <row r="12" spans="1:8" s="30" customFormat="1" ht="15" x14ac:dyDescent="0.25">
      <c r="A12" s="19" t="s">
        <v>37</v>
      </c>
      <c r="B12" s="21" t="s">
        <v>5</v>
      </c>
      <c r="C12" s="33" t="s">
        <v>6</v>
      </c>
      <c r="D12" s="21" t="s">
        <v>5</v>
      </c>
      <c r="E12" s="21" t="s">
        <v>5</v>
      </c>
      <c r="F12" s="21" t="s">
        <v>5</v>
      </c>
      <c r="G12" s="19">
        <f t="shared" si="1"/>
        <v>0</v>
      </c>
    </row>
    <row r="13" spans="1:8" s="30" customFormat="1" ht="15" x14ac:dyDescent="0.25">
      <c r="A13" s="19" t="s">
        <v>39</v>
      </c>
      <c r="B13" s="21" t="s">
        <v>5</v>
      </c>
      <c r="C13" s="21" t="s">
        <v>5</v>
      </c>
      <c r="D13" s="21" t="s">
        <v>5</v>
      </c>
      <c r="E13" s="20">
        <v>1423</v>
      </c>
      <c r="F13" s="21" t="s">
        <v>5</v>
      </c>
      <c r="G13" s="19">
        <f t="shared" si="1"/>
        <v>1423</v>
      </c>
    </row>
    <row r="14" spans="1:8" s="30" customFormat="1" ht="15" x14ac:dyDescent="0.25">
      <c r="A14" s="19" t="s">
        <v>40</v>
      </c>
      <c r="B14" s="21" t="s">
        <v>5</v>
      </c>
      <c r="C14" s="21" t="s">
        <v>5</v>
      </c>
      <c r="D14" s="21" t="s">
        <v>5</v>
      </c>
      <c r="E14" s="20">
        <v>65</v>
      </c>
      <c r="F14" s="21" t="s">
        <v>5</v>
      </c>
      <c r="G14" s="19">
        <f t="shared" si="1"/>
        <v>65</v>
      </c>
    </row>
    <row r="15" spans="1:8" s="30" customFormat="1" ht="15" x14ac:dyDescent="0.25">
      <c r="A15" s="19" t="s">
        <v>38</v>
      </c>
      <c r="B15" s="21" t="s">
        <v>5</v>
      </c>
      <c r="C15" s="21" t="s">
        <v>5</v>
      </c>
      <c r="D15" s="21" t="s">
        <v>5</v>
      </c>
      <c r="E15" s="20">
        <v>91</v>
      </c>
      <c r="F15" s="21" t="s">
        <v>5</v>
      </c>
      <c r="G15" s="19">
        <f>SUM(B15:F18)</f>
        <v>91</v>
      </c>
    </row>
    <row r="16" spans="1:8" s="30" customFormat="1" ht="15" hidden="1" x14ac:dyDescent="0.25">
      <c r="A16" s="19" t="s">
        <v>66</v>
      </c>
      <c r="B16" s="21"/>
      <c r="C16" s="21"/>
      <c r="D16" s="21"/>
      <c r="E16" s="19"/>
      <c r="F16" s="19"/>
      <c r="G16" s="19">
        <f t="shared" si="0"/>
        <v>0</v>
      </c>
    </row>
    <row r="17" spans="1:7" s="30" customFormat="1" ht="15" hidden="1" x14ac:dyDescent="0.25">
      <c r="A17" s="19" t="s">
        <v>66</v>
      </c>
      <c r="B17" s="21"/>
      <c r="C17" s="21"/>
      <c r="D17" s="21"/>
      <c r="E17" s="19"/>
      <c r="F17" s="19"/>
      <c r="G17" s="19">
        <f t="shared" si="0"/>
        <v>0</v>
      </c>
    </row>
    <row r="18" spans="1:7" s="30" customFormat="1" ht="15" hidden="1" x14ac:dyDescent="0.25">
      <c r="A18" s="19" t="s">
        <v>66</v>
      </c>
      <c r="B18" s="21"/>
      <c r="C18" s="21"/>
      <c r="D18" s="21"/>
      <c r="E18" s="19"/>
      <c r="F18" s="19"/>
      <c r="G18" s="19">
        <f t="shared" si="0"/>
        <v>0</v>
      </c>
    </row>
    <row r="19" spans="1:7" s="30" customFormat="1" ht="15" x14ac:dyDescent="0.25">
      <c r="A19" s="17" t="s">
        <v>122</v>
      </c>
      <c r="B19" s="16"/>
      <c r="C19" s="16"/>
      <c r="D19" s="16"/>
      <c r="E19" s="17"/>
      <c r="F19" s="17"/>
      <c r="G19" s="17"/>
    </row>
    <row r="20" spans="1:7" s="30" customFormat="1" ht="15" x14ac:dyDescent="0.25">
      <c r="A20" s="22" t="s">
        <v>107</v>
      </c>
      <c r="B20" s="21" t="s">
        <v>5</v>
      </c>
      <c r="C20" s="21" t="s">
        <v>5</v>
      </c>
      <c r="D20" s="21" t="s">
        <v>5</v>
      </c>
      <c r="E20" s="21" t="s">
        <v>5</v>
      </c>
      <c r="F20" s="19">
        <v>8954</v>
      </c>
      <c r="G20" s="20">
        <f>SUM(B20:F20)</f>
        <v>8954</v>
      </c>
    </row>
    <row r="21" spans="1:7" s="30" customFormat="1" ht="15" x14ac:dyDescent="0.25">
      <c r="A21" s="22" t="s">
        <v>108</v>
      </c>
      <c r="B21" s="21" t="s">
        <v>5</v>
      </c>
      <c r="C21" s="21" t="s">
        <v>5</v>
      </c>
      <c r="D21" s="21" t="s">
        <v>5</v>
      </c>
      <c r="E21" s="21" t="s">
        <v>5</v>
      </c>
      <c r="F21" s="19">
        <v>1503</v>
      </c>
      <c r="G21" s="20">
        <f>SUM(B21:F21)</f>
        <v>1503</v>
      </c>
    </row>
    <row r="22" spans="1:7" s="30" customFormat="1" x14ac:dyDescent="0.2">
      <c r="A22" s="41"/>
      <c r="B22" s="42"/>
      <c r="C22" s="42"/>
      <c r="D22" s="42"/>
      <c r="E22" s="42"/>
      <c r="F22" s="42"/>
      <c r="G22" s="43"/>
    </row>
    <row r="23" spans="1:7" s="30" customFormat="1" ht="15" x14ac:dyDescent="0.25">
      <c r="A23" s="17" t="s">
        <v>145</v>
      </c>
      <c r="B23" s="17">
        <f>SUM(B24:B34)</f>
        <v>894536</v>
      </c>
      <c r="C23" s="17">
        <f>SUM(C24:C34)</f>
        <v>248680</v>
      </c>
      <c r="D23" s="17">
        <f>SUM(D24:D34)</f>
        <v>14316</v>
      </c>
      <c r="E23" s="17">
        <f>SUM(E24:E34)</f>
        <v>0</v>
      </c>
      <c r="F23" s="17">
        <f>SUM(F24:F34)</f>
        <v>0</v>
      </c>
      <c r="G23" s="17">
        <f>SUM(B23:F23)</f>
        <v>1157532</v>
      </c>
    </row>
    <row r="24" spans="1:7" s="30" customFormat="1" ht="15" x14ac:dyDescent="0.25">
      <c r="A24" s="19" t="s">
        <v>41</v>
      </c>
      <c r="B24" s="19">
        <v>839706</v>
      </c>
      <c r="C24" s="20">
        <v>228234</v>
      </c>
      <c r="D24" s="20">
        <v>13482</v>
      </c>
      <c r="E24" s="21" t="s">
        <v>5</v>
      </c>
      <c r="F24" s="21" t="s">
        <v>5</v>
      </c>
      <c r="G24" s="19">
        <f>SUM(B24:F24)</f>
        <v>1081422</v>
      </c>
    </row>
    <row r="25" spans="1:7" s="30" customFormat="1" ht="15" x14ac:dyDescent="0.25">
      <c r="A25" s="19" t="s">
        <v>123</v>
      </c>
      <c r="B25" s="19">
        <v>18377</v>
      </c>
      <c r="C25" s="21" t="s">
        <v>5</v>
      </c>
      <c r="D25" s="21" t="s">
        <v>5</v>
      </c>
      <c r="E25" s="21" t="s">
        <v>5</v>
      </c>
      <c r="F25" s="21" t="s">
        <v>5</v>
      </c>
      <c r="G25" s="19">
        <f>SUM(B25:F25)</f>
        <v>18377</v>
      </c>
    </row>
    <row r="26" spans="1:7" s="30" customFormat="1" ht="15" x14ac:dyDescent="0.25">
      <c r="A26" s="19" t="s">
        <v>124</v>
      </c>
      <c r="B26" s="19">
        <v>19546</v>
      </c>
      <c r="C26" s="20">
        <v>5386</v>
      </c>
      <c r="D26" s="20">
        <v>318</v>
      </c>
      <c r="E26" s="21" t="s">
        <v>5</v>
      </c>
      <c r="F26" s="21" t="s">
        <v>5</v>
      </c>
      <c r="G26" s="19">
        <f>SUM(B26:F26)</f>
        <v>25250</v>
      </c>
    </row>
    <row r="27" spans="1:7" s="30" customFormat="1" ht="15" x14ac:dyDescent="0.25">
      <c r="A27" s="19" t="s">
        <v>42</v>
      </c>
      <c r="B27" s="19"/>
      <c r="C27" s="19"/>
      <c r="D27" s="19"/>
      <c r="E27" s="21"/>
      <c r="F27" s="21"/>
      <c r="G27" s="19"/>
    </row>
    <row r="28" spans="1:7" s="30" customFormat="1" ht="15" x14ac:dyDescent="0.25">
      <c r="A28" s="19" t="s">
        <v>71</v>
      </c>
      <c r="B28" s="19">
        <v>9</v>
      </c>
      <c r="C28" s="20">
        <v>20</v>
      </c>
      <c r="D28" s="20">
        <v>2</v>
      </c>
      <c r="E28" s="21" t="s">
        <v>5</v>
      </c>
      <c r="F28" s="21" t="s">
        <v>5</v>
      </c>
      <c r="G28" s="19">
        <f>SUM(B28:F28)</f>
        <v>31</v>
      </c>
    </row>
    <row r="29" spans="1:7" s="30" customFormat="1" ht="15" x14ac:dyDescent="0.25">
      <c r="A29" s="19" t="s">
        <v>72</v>
      </c>
      <c r="B29" s="19">
        <v>13215</v>
      </c>
      <c r="C29" s="20">
        <v>15040</v>
      </c>
      <c r="D29" s="20">
        <v>514</v>
      </c>
      <c r="E29" s="21" t="s">
        <v>5</v>
      </c>
      <c r="F29" s="21" t="s">
        <v>5</v>
      </c>
      <c r="G29" s="19">
        <f>SUM(B29:F29)</f>
        <v>28769</v>
      </c>
    </row>
    <row r="30" spans="1:7" s="30" customFormat="1" ht="15" x14ac:dyDescent="0.25">
      <c r="A30" s="19" t="s">
        <v>112</v>
      </c>
      <c r="B30" s="19">
        <v>3683</v>
      </c>
      <c r="C30" s="21" t="s">
        <v>5</v>
      </c>
      <c r="D30" s="21" t="s">
        <v>5</v>
      </c>
      <c r="E30" s="21" t="s">
        <v>5</v>
      </c>
      <c r="F30" s="21" t="s">
        <v>5</v>
      </c>
      <c r="G30" s="19">
        <f>SUM(B30:F30)</f>
        <v>3683</v>
      </c>
    </row>
    <row r="31" spans="1:7" s="30" customFormat="1" ht="15" x14ac:dyDescent="0.25">
      <c r="A31" s="19" t="s">
        <v>128</v>
      </c>
      <c r="B31" s="19">
        <v>0</v>
      </c>
      <c r="C31" s="21" t="s">
        <v>5</v>
      </c>
      <c r="D31" s="21" t="s">
        <v>5</v>
      </c>
      <c r="E31" s="21" t="s">
        <v>5</v>
      </c>
      <c r="F31" s="21" t="s">
        <v>5</v>
      </c>
      <c r="G31" s="19">
        <f>SUM(B31:F31)</f>
        <v>0</v>
      </c>
    </row>
    <row r="32" spans="1:7" s="30" customFormat="1" ht="15" hidden="1" x14ac:dyDescent="0.25">
      <c r="A32" s="19" t="s">
        <v>66</v>
      </c>
      <c r="B32" s="21"/>
      <c r="C32" s="21"/>
      <c r="D32" s="21"/>
      <c r="E32" s="21"/>
      <c r="F32" s="21"/>
      <c r="G32" s="19">
        <f t="shared" si="0"/>
        <v>0</v>
      </c>
    </row>
    <row r="33" spans="1:7" s="30" customFormat="1" ht="15" hidden="1" x14ac:dyDescent="0.25">
      <c r="A33" s="19" t="s">
        <v>66</v>
      </c>
      <c r="B33" s="21"/>
      <c r="C33" s="21"/>
      <c r="D33" s="21"/>
      <c r="E33" s="21"/>
      <c r="F33" s="21"/>
      <c r="G33" s="19">
        <f t="shared" si="0"/>
        <v>0</v>
      </c>
    </row>
    <row r="34" spans="1:7" s="30" customFormat="1" ht="15" hidden="1" x14ac:dyDescent="0.25">
      <c r="A34" s="19" t="s">
        <v>66</v>
      </c>
      <c r="B34" s="21"/>
      <c r="C34" s="21"/>
      <c r="D34" s="21"/>
      <c r="E34" s="21"/>
      <c r="F34" s="21"/>
      <c r="G34" s="19">
        <f t="shared" si="0"/>
        <v>0</v>
      </c>
    </row>
    <row r="35" spans="1:7" s="30" customFormat="1" x14ac:dyDescent="0.2">
      <c r="A35" s="41"/>
      <c r="B35" s="42"/>
      <c r="C35" s="42"/>
      <c r="D35" s="42"/>
      <c r="E35" s="42"/>
      <c r="F35" s="42"/>
      <c r="G35" s="43"/>
    </row>
    <row r="36" spans="1:7" s="30" customFormat="1" ht="15" x14ac:dyDescent="0.25">
      <c r="A36" s="17" t="s">
        <v>43</v>
      </c>
      <c r="B36" s="17">
        <f>SUM(B37:B59)</f>
        <v>494146</v>
      </c>
      <c r="C36" s="17">
        <f>SUM(C37:C59)</f>
        <v>20919</v>
      </c>
      <c r="D36" s="17">
        <f>SUM(D37:D59)</f>
        <v>1472</v>
      </c>
      <c r="E36" s="17">
        <f>SUM(E37:E59)</f>
        <v>540</v>
      </c>
      <c r="F36" s="17">
        <f>SUM(F37:F59)</f>
        <v>5492</v>
      </c>
      <c r="G36" s="17">
        <f>SUM(B36:F36)</f>
        <v>522569</v>
      </c>
    </row>
    <row r="37" spans="1:7" s="30" customFormat="1" ht="15" x14ac:dyDescent="0.25">
      <c r="A37" s="19" t="s">
        <v>125</v>
      </c>
      <c r="B37" s="19"/>
      <c r="C37" s="19"/>
      <c r="D37" s="19"/>
      <c r="E37" s="19"/>
      <c r="F37" s="19"/>
      <c r="G37" s="19"/>
    </row>
    <row r="38" spans="1:7" s="30" customFormat="1" ht="15" x14ac:dyDescent="0.25">
      <c r="A38" s="34" t="s">
        <v>73</v>
      </c>
      <c r="B38" s="19">
        <v>92139</v>
      </c>
      <c r="C38" s="20">
        <v>19298</v>
      </c>
      <c r="D38" s="20">
        <v>1192</v>
      </c>
      <c r="E38" s="20">
        <v>540</v>
      </c>
      <c r="F38" s="20">
        <v>4577</v>
      </c>
      <c r="G38" s="19">
        <f t="shared" ref="G38:G45" si="2">SUM(B38:F38)</f>
        <v>117746</v>
      </c>
    </row>
    <row r="39" spans="1:7" s="30" customFormat="1" ht="15" x14ac:dyDescent="0.25">
      <c r="A39" s="22" t="s">
        <v>74</v>
      </c>
      <c r="B39" s="19">
        <v>1575</v>
      </c>
      <c r="C39" s="20">
        <v>321</v>
      </c>
      <c r="D39" s="20">
        <v>20</v>
      </c>
      <c r="E39" s="21" t="s">
        <v>5</v>
      </c>
      <c r="F39" s="26">
        <v>915</v>
      </c>
      <c r="G39" s="19">
        <f t="shared" si="2"/>
        <v>2831</v>
      </c>
    </row>
    <row r="40" spans="1:7" s="30" customFormat="1" ht="15" x14ac:dyDescent="0.25">
      <c r="A40" s="19" t="s">
        <v>44</v>
      </c>
      <c r="B40" s="19">
        <v>1924</v>
      </c>
      <c r="C40" s="21" t="s">
        <v>5</v>
      </c>
      <c r="D40" s="21" t="s">
        <v>5</v>
      </c>
      <c r="E40" s="21" t="s">
        <v>5</v>
      </c>
      <c r="F40" s="21" t="s">
        <v>5</v>
      </c>
      <c r="G40" s="19">
        <f t="shared" si="2"/>
        <v>1924</v>
      </c>
    </row>
    <row r="41" spans="1:7" s="30" customFormat="1" ht="15" x14ac:dyDescent="0.25">
      <c r="A41" s="19" t="s">
        <v>45</v>
      </c>
      <c r="B41" s="19">
        <v>186442</v>
      </c>
      <c r="C41" s="21" t="s">
        <v>5</v>
      </c>
      <c r="D41" s="21" t="s">
        <v>5</v>
      </c>
      <c r="E41" s="21" t="s">
        <v>5</v>
      </c>
      <c r="F41" s="21" t="s">
        <v>5</v>
      </c>
      <c r="G41" s="19">
        <f t="shared" si="2"/>
        <v>186442</v>
      </c>
    </row>
    <row r="42" spans="1:7" s="30" customFormat="1" ht="15" x14ac:dyDescent="0.25">
      <c r="A42" s="19" t="s">
        <v>46</v>
      </c>
      <c r="B42" s="19">
        <v>27147</v>
      </c>
      <c r="C42" s="21" t="s">
        <v>5</v>
      </c>
      <c r="D42" s="21" t="s">
        <v>5</v>
      </c>
      <c r="E42" s="21" t="s">
        <v>5</v>
      </c>
      <c r="F42" s="21" t="s">
        <v>5</v>
      </c>
      <c r="G42" s="19">
        <f t="shared" si="2"/>
        <v>27147</v>
      </c>
    </row>
    <row r="43" spans="1:7" s="30" customFormat="1" ht="15" x14ac:dyDescent="0.25">
      <c r="A43" s="19" t="s">
        <v>60</v>
      </c>
      <c r="B43" s="19">
        <v>44136</v>
      </c>
      <c r="C43" s="21" t="s">
        <v>5</v>
      </c>
      <c r="D43" s="21" t="s">
        <v>5</v>
      </c>
      <c r="E43" s="21" t="s">
        <v>5</v>
      </c>
      <c r="F43" s="21" t="s">
        <v>5</v>
      </c>
      <c r="G43" s="19">
        <f t="shared" si="2"/>
        <v>44136</v>
      </c>
    </row>
    <row r="44" spans="1:7" s="30" customFormat="1" ht="15" x14ac:dyDescent="0.25">
      <c r="A44" s="19" t="s">
        <v>61</v>
      </c>
      <c r="B44" s="19">
        <v>2175</v>
      </c>
      <c r="C44" s="21" t="s">
        <v>5</v>
      </c>
      <c r="D44" s="21" t="s">
        <v>5</v>
      </c>
      <c r="E44" s="21" t="s">
        <v>5</v>
      </c>
      <c r="F44" s="21" t="s">
        <v>5</v>
      </c>
      <c r="G44" s="19">
        <f t="shared" si="2"/>
        <v>2175</v>
      </c>
    </row>
    <row r="45" spans="1:7" s="30" customFormat="1" ht="15" x14ac:dyDescent="0.25">
      <c r="A45" s="19" t="s">
        <v>47</v>
      </c>
      <c r="B45" s="19">
        <v>6688</v>
      </c>
      <c r="C45" s="26">
        <v>1300</v>
      </c>
      <c r="D45" s="26">
        <v>260</v>
      </c>
      <c r="E45" s="21" t="s">
        <v>5</v>
      </c>
      <c r="F45" s="21" t="s">
        <v>5</v>
      </c>
      <c r="G45" s="19">
        <f t="shared" si="2"/>
        <v>8248</v>
      </c>
    </row>
    <row r="46" spans="1:7" s="30" customFormat="1" ht="15" hidden="1" x14ac:dyDescent="0.25">
      <c r="A46" s="19" t="s">
        <v>62</v>
      </c>
      <c r="B46" s="19">
        <v>0</v>
      </c>
      <c r="C46" s="21" t="s">
        <v>5</v>
      </c>
      <c r="D46" s="21" t="s">
        <v>5</v>
      </c>
      <c r="E46" s="21" t="s">
        <v>5</v>
      </c>
      <c r="F46" s="21" t="s">
        <v>5</v>
      </c>
      <c r="G46" s="19">
        <f t="shared" si="0"/>
        <v>0</v>
      </c>
    </row>
    <row r="47" spans="1:7" s="30" customFormat="1" ht="15" x14ac:dyDescent="0.25">
      <c r="A47" s="19" t="s">
        <v>48</v>
      </c>
      <c r="B47" s="19">
        <v>0</v>
      </c>
      <c r="C47" s="21" t="s">
        <v>5</v>
      </c>
      <c r="D47" s="21" t="s">
        <v>5</v>
      </c>
      <c r="E47" s="21" t="s">
        <v>5</v>
      </c>
      <c r="F47" s="21" t="s">
        <v>5</v>
      </c>
      <c r="G47" s="19">
        <f>SUM(B47:F47)</f>
        <v>0</v>
      </c>
    </row>
    <row r="48" spans="1:7" s="30" customFormat="1" ht="15" x14ac:dyDescent="0.25">
      <c r="A48" s="19" t="s">
        <v>49</v>
      </c>
      <c r="B48" s="19">
        <v>95699</v>
      </c>
      <c r="C48" s="21" t="s">
        <v>5</v>
      </c>
      <c r="D48" s="21" t="s">
        <v>5</v>
      </c>
      <c r="E48" s="21" t="s">
        <v>5</v>
      </c>
      <c r="F48" s="21" t="s">
        <v>5</v>
      </c>
      <c r="G48" s="19">
        <f>SUM(B48:F48)</f>
        <v>95699</v>
      </c>
    </row>
    <row r="49" spans="1:7" s="30" customFormat="1" ht="15" x14ac:dyDescent="0.25">
      <c r="A49" s="19" t="s">
        <v>63</v>
      </c>
      <c r="B49" s="19">
        <v>219</v>
      </c>
      <c r="C49" s="21" t="s">
        <v>5</v>
      </c>
      <c r="D49" s="21" t="s">
        <v>5</v>
      </c>
      <c r="E49" s="21" t="s">
        <v>5</v>
      </c>
      <c r="F49" s="21" t="s">
        <v>5</v>
      </c>
      <c r="G49" s="19">
        <f>SUM(B49:F49)</f>
        <v>219</v>
      </c>
    </row>
    <row r="50" spans="1:7" s="30" customFormat="1" ht="15" x14ac:dyDescent="0.25">
      <c r="A50" s="19" t="s">
        <v>116</v>
      </c>
      <c r="B50" s="19">
        <v>18924</v>
      </c>
      <c r="C50" s="21" t="s">
        <v>5</v>
      </c>
      <c r="D50" s="21" t="s">
        <v>5</v>
      </c>
      <c r="E50" s="21" t="s">
        <v>5</v>
      </c>
      <c r="F50" s="21" t="s">
        <v>5</v>
      </c>
      <c r="G50" s="19">
        <f>SUM(B50:F50)</f>
        <v>18924</v>
      </c>
    </row>
    <row r="51" spans="1:7" s="30" customFormat="1" ht="15" x14ac:dyDescent="0.25">
      <c r="A51" s="19" t="s">
        <v>90</v>
      </c>
      <c r="B51" s="19">
        <v>13288</v>
      </c>
      <c r="C51" s="21" t="s">
        <v>5</v>
      </c>
      <c r="D51" s="21" t="s">
        <v>5</v>
      </c>
      <c r="E51" s="21" t="s">
        <v>5</v>
      </c>
      <c r="F51" s="21" t="s">
        <v>5</v>
      </c>
      <c r="G51" s="19">
        <f>SUM(B51:F52)</f>
        <v>15293</v>
      </c>
    </row>
    <row r="52" spans="1:7" s="30" customFormat="1" ht="15" x14ac:dyDescent="0.25">
      <c r="A52" s="19" t="s">
        <v>117</v>
      </c>
      <c r="B52" s="19">
        <v>2005</v>
      </c>
      <c r="C52" s="21" t="s">
        <v>5</v>
      </c>
      <c r="D52" s="21" t="s">
        <v>5</v>
      </c>
      <c r="E52" s="21" t="s">
        <v>5</v>
      </c>
      <c r="F52" s="21" t="s">
        <v>5</v>
      </c>
      <c r="G52" s="19">
        <f t="shared" si="0"/>
        <v>2005</v>
      </c>
    </row>
    <row r="53" spans="1:7" s="30" customFormat="1" ht="15" x14ac:dyDescent="0.25">
      <c r="A53" s="19" t="s">
        <v>50</v>
      </c>
      <c r="B53" s="19">
        <v>214</v>
      </c>
      <c r="C53" s="21" t="s">
        <v>5</v>
      </c>
      <c r="D53" s="21" t="s">
        <v>5</v>
      </c>
      <c r="E53" s="21" t="s">
        <v>5</v>
      </c>
      <c r="F53" s="21" t="s">
        <v>5</v>
      </c>
      <c r="G53" s="19">
        <f t="shared" ref="G53:G59" si="3">SUM(B53:F53)</f>
        <v>214</v>
      </c>
    </row>
    <row r="54" spans="1:7" s="30" customFormat="1" ht="15" x14ac:dyDescent="0.25">
      <c r="A54" s="19" t="s">
        <v>89</v>
      </c>
      <c r="B54" s="19">
        <v>5</v>
      </c>
      <c r="C54" s="21" t="s">
        <v>5</v>
      </c>
      <c r="D54" s="21" t="s">
        <v>5</v>
      </c>
      <c r="E54" s="21" t="s">
        <v>5</v>
      </c>
      <c r="F54" s="21" t="s">
        <v>5</v>
      </c>
      <c r="G54" s="19">
        <f t="shared" si="3"/>
        <v>5</v>
      </c>
    </row>
    <row r="55" spans="1:7" s="30" customFormat="1" ht="15" x14ac:dyDescent="0.25">
      <c r="A55" s="19" t="s">
        <v>85</v>
      </c>
      <c r="B55" s="19">
        <v>0</v>
      </c>
      <c r="C55" s="21" t="s">
        <v>5</v>
      </c>
      <c r="D55" s="21" t="s">
        <v>5</v>
      </c>
      <c r="E55" s="21" t="s">
        <v>5</v>
      </c>
      <c r="F55" s="21" t="s">
        <v>5</v>
      </c>
      <c r="G55" s="19">
        <f t="shared" si="3"/>
        <v>0</v>
      </c>
    </row>
    <row r="56" spans="1:7" s="30" customFormat="1" ht="15" x14ac:dyDescent="0.25">
      <c r="A56" s="19" t="s">
        <v>146</v>
      </c>
      <c r="B56" s="19">
        <v>0</v>
      </c>
      <c r="C56" s="21" t="s">
        <v>5</v>
      </c>
      <c r="D56" s="21" t="s">
        <v>5</v>
      </c>
      <c r="E56" s="21" t="s">
        <v>5</v>
      </c>
      <c r="F56" s="21" t="s">
        <v>5</v>
      </c>
      <c r="G56" s="19">
        <f t="shared" si="3"/>
        <v>0</v>
      </c>
    </row>
    <row r="57" spans="1:7" s="30" customFormat="1" ht="15" x14ac:dyDescent="0.25">
      <c r="A57" s="19" t="s">
        <v>97</v>
      </c>
      <c r="B57" s="26">
        <v>988</v>
      </c>
      <c r="C57" s="21" t="s">
        <v>5</v>
      </c>
      <c r="D57" s="21" t="s">
        <v>5</v>
      </c>
      <c r="E57" s="21" t="s">
        <v>5</v>
      </c>
      <c r="F57" s="21" t="s">
        <v>5</v>
      </c>
      <c r="G57" s="19">
        <f t="shared" si="3"/>
        <v>988</v>
      </c>
    </row>
    <row r="58" spans="1:7" s="30" customFormat="1" ht="15" x14ac:dyDescent="0.25">
      <c r="A58" s="19" t="s">
        <v>147</v>
      </c>
      <c r="B58" s="26">
        <v>63</v>
      </c>
      <c r="C58" s="21" t="s">
        <v>5</v>
      </c>
      <c r="D58" s="21" t="s">
        <v>5</v>
      </c>
      <c r="E58" s="21" t="s">
        <v>5</v>
      </c>
      <c r="F58" s="21" t="s">
        <v>5</v>
      </c>
      <c r="G58" s="19">
        <f t="shared" si="3"/>
        <v>63</v>
      </c>
    </row>
    <row r="59" spans="1:7" s="30" customFormat="1" ht="15" x14ac:dyDescent="0.25">
      <c r="A59" s="19" t="s">
        <v>105</v>
      </c>
      <c r="B59" s="26">
        <v>515</v>
      </c>
      <c r="C59" s="21" t="s">
        <v>5</v>
      </c>
      <c r="D59" s="21" t="s">
        <v>5</v>
      </c>
      <c r="E59" s="21" t="s">
        <v>5</v>
      </c>
      <c r="F59" s="21" t="s">
        <v>5</v>
      </c>
      <c r="G59" s="19">
        <f t="shared" si="3"/>
        <v>515</v>
      </c>
    </row>
    <row r="60" spans="1:7" s="30" customFormat="1" x14ac:dyDescent="0.2">
      <c r="A60" s="41"/>
      <c r="B60" s="42"/>
      <c r="C60" s="42"/>
      <c r="D60" s="42"/>
      <c r="E60" s="42"/>
      <c r="F60" s="42"/>
      <c r="G60" s="43"/>
    </row>
    <row r="61" spans="1:7" s="30" customFormat="1" ht="15" x14ac:dyDescent="0.25">
      <c r="A61" s="17" t="s">
        <v>88</v>
      </c>
      <c r="B61" s="17">
        <f>SUM(B62:B67)</f>
        <v>1950448</v>
      </c>
      <c r="C61" s="17">
        <f>SUM(C62:C67)</f>
        <v>0</v>
      </c>
      <c r="D61" s="17">
        <f>SUM(D62:D67)</f>
        <v>0</v>
      </c>
      <c r="E61" s="17">
        <f>SUM(E62:E67)</f>
        <v>0</v>
      </c>
      <c r="F61" s="17">
        <f>SUM(F62:F67)</f>
        <v>0</v>
      </c>
      <c r="G61" s="17">
        <f>SUM(B61:F61)</f>
        <v>1950448</v>
      </c>
    </row>
    <row r="62" spans="1:7" s="30" customFormat="1" ht="15" x14ac:dyDescent="0.25">
      <c r="A62" s="19" t="s">
        <v>102</v>
      </c>
      <c r="B62" s="19">
        <f>1950448-4000-7732</f>
        <v>1938716</v>
      </c>
      <c r="C62" s="21" t="s">
        <v>5</v>
      </c>
      <c r="D62" s="21" t="s">
        <v>5</v>
      </c>
      <c r="E62" s="21" t="s">
        <v>5</v>
      </c>
      <c r="F62" s="21" t="s">
        <v>5</v>
      </c>
      <c r="G62" s="19">
        <f>SUM(B62:F62)</f>
        <v>1938716</v>
      </c>
    </row>
    <row r="63" spans="1:7" s="30" customFormat="1" ht="15" x14ac:dyDescent="0.25">
      <c r="A63" s="19" t="s">
        <v>103</v>
      </c>
      <c r="B63" s="19">
        <v>4000</v>
      </c>
      <c r="C63" s="21" t="s">
        <v>5</v>
      </c>
      <c r="D63" s="21" t="s">
        <v>5</v>
      </c>
      <c r="E63" s="21" t="s">
        <v>5</v>
      </c>
      <c r="F63" s="21" t="s">
        <v>5</v>
      </c>
      <c r="G63" s="19">
        <f>SUM(B63:F63)</f>
        <v>4000</v>
      </c>
    </row>
    <row r="64" spans="1:7" s="30" customFormat="1" ht="15" x14ac:dyDescent="0.25">
      <c r="A64" s="19" t="s">
        <v>101</v>
      </c>
      <c r="B64" s="19">
        <v>7732</v>
      </c>
      <c r="C64" s="21" t="s">
        <v>5</v>
      </c>
      <c r="D64" s="21" t="s">
        <v>5</v>
      </c>
      <c r="E64" s="21" t="s">
        <v>5</v>
      </c>
      <c r="F64" s="21" t="s">
        <v>5</v>
      </c>
      <c r="G64" s="19">
        <f>SUM(B64:F64)</f>
        <v>7732</v>
      </c>
    </row>
    <row r="65" spans="1:7" s="30" customFormat="1" ht="15" hidden="1" x14ac:dyDescent="0.25">
      <c r="A65" s="19" t="s">
        <v>66</v>
      </c>
      <c r="B65" s="19"/>
      <c r="C65" s="19"/>
      <c r="D65" s="19"/>
      <c r="E65" s="19"/>
      <c r="F65" s="19"/>
      <c r="G65" s="19">
        <f t="shared" si="0"/>
        <v>0</v>
      </c>
    </row>
    <row r="66" spans="1:7" s="30" customFormat="1" ht="15" hidden="1" x14ac:dyDescent="0.25">
      <c r="A66" s="19" t="s">
        <v>66</v>
      </c>
      <c r="B66" s="19"/>
      <c r="C66" s="19"/>
      <c r="D66" s="19"/>
      <c r="E66" s="19"/>
      <c r="F66" s="19"/>
      <c r="G66" s="19">
        <f t="shared" si="0"/>
        <v>0</v>
      </c>
    </row>
    <row r="67" spans="1:7" s="30" customFormat="1" ht="15" hidden="1" x14ac:dyDescent="0.25">
      <c r="A67" s="22" t="s">
        <v>15</v>
      </c>
      <c r="B67" s="21" t="s">
        <v>6</v>
      </c>
      <c r="C67" s="21" t="s">
        <v>5</v>
      </c>
      <c r="D67" s="21" t="s">
        <v>5</v>
      </c>
      <c r="E67" s="21" t="s">
        <v>5</v>
      </c>
      <c r="F67" s="21"/>
      <c r="G67" s="21" t="s">
        <v>6</v>
      </c>
    </row>
    <row r="68" spans="1:7" s="30" customFormat="1" ht="15" x14ac:dyDescent="0.25">
      <c r="A68" s="37"/>
      <c r="B68" s="38"/>
      <c r="C68" s="38"/>
      <c r="D68" s="38"/>
      <c r="E68" s="38"/>
      <c r="F68" s="38"/>
      <c r="G68" s="39"/>
    </row>
    <row r="69" spans="1:7" s="30" customFormat="1" ht="15" x14ac:dyDescent="0.25">
      <c r="A69" s="17" t="s">
        <v>23</v>
      </c>
      <c r="B69" s="17">
        <f>SUM(B70:B78)</f>
        <v>0</v>
      </c>
      <c r="C69" s="17">
        <f>SUM(C70:C78)</f>
        <v>0</v>
      </c>
      <c r="D69" s="17">
        <f>SUM(D70:D78)</f>
        <v>0</v>
      </c>
      <c r="E69" s="17">
        <f>SUM(E70:E78)</f>
        <v>0</v>
      </c>
      <c r="F69" s="17">
        <f>SUM(F70:F78)</f>
        <v>0</v>
      </c>
      <c r="G69" s="17">
        <f>SUM(B69:F69)</f>
        <v>0</v>
      </c>
    </row>
    <row r="70" spans="1:7" s="30" customFormat="1" ht="15" x14ac:dyDescent="0.25">
      <c r="A70" s="19" t="s">
        <v>132</v>
      </c>
      <c r="B70" s="21" t="s">
        <v>5</v>
      </c>
      <c r="C70" s="21" t="s">
        <v>5</v>
      </c>
      <c r="D70" s="21" t="s">
        <v>5</v>
      </c>
      <c r="E70" s="24" t="s">
        <v>6</v>
      </c>
      <c r="F70" s="21" t="s">
        <v>5</v>
      </c>
      <c r="G70" s="19">
        <f>SUM(B70:F78)</f>
        <v>0</v>
      </c>
    </row>
    <row r="71" spans="1:7" s="30" customFormat="1" ht="15" hidden="1" x14ac:dyDescent="0.25">
      <c r="A71" s="19" t="s">
        <v>66</v>
      </c>
      <c r="B71" s="21"/>
      <c r="C71" s="21"/>
      <c r="D71" s="21"/>
      <c r="E71" s="26"/>
      <c r="F71" s="26"/>
      <c r="G71" s="19">
        <f>SUM(B71:E71)</f>
        <v>0</v>
      </c>
    </row>
    <row r="72" spans="1:7" s="30" customFormat="1" ht="15" hidden="1" x14ac:dyDescent="0.25">
      <c r="A72" s="19" t="s">
        <v>66</v>
      </c>
      <c r="B72" s="21"/>
      <c r="C72" s="21"/>
      <c r="D72" s="21"/>
      <c r="E72" s="26"/>
      <c r="F72" s="26"/>
      <c r="G72" s="19">
        <f>SUM(B72:E72)</f>
        <v>0</v>
      </c>
    </row>
    <row r="73" spans="1:7" s="30" customFormat="1" ht="15" hidden="1" x14ac:dyDescent="0.25">
      <c r="A73" s="19" t="s">
        <v>66</v>
      </c>
      <c r="B73" s="21"/>
      <c r="C73" s="21"/>
      <c r="D73" s="21"/>
      <c r="E73" s="26"/>
      <c r="F73" s="26"/>
      <c r="G73" s="19">
        <f>SUM(B73:E73)</f>
        <v>0</v>
      </c>
    </row>
    <row r="74" spans="1:7" s="30" customFormat="1" ht="15" hidden="1" x14ac:dyDescent="0.25">
      <c r="A74" s="19" t="s">
        <v>51</v>
      </c>
      <c r="B74" s="21" t="s">
        <v>6</v>
      </c>
      <c r="C74" s="21" t="s">
        <v>5</v>
      </c>
      <c r="D74" s="21" t="s">
        <v>5</v>
      </c>
      <c r="E74" s="21" t="s">
        <v>5</v>
      </c>
      <c r="F74" s="21"/>
      <c r="G74" s="21" t="s">
        <v>6</v>
      </c>
    </row>
    <row r="75" spans="1:7" s="30" customFormat="1" ht="15" hidden="1" x14ac:dyDescent="0.25">
      <c r="A75" s="19" t="s">
        <v>52</v>
      </c>
      <c r="B75" s="21" t="s">
        <v>6</v>
      </c>
      <c r="C75" s="21" t="s">
        <v>5</v>
      </c>
      <c r="D75" s="21" t="s">
        <v>5</v>
      </c>
      <c r="E75" s="21" t="s">
        <v>5</v>
      </c>
      <c r="F75" s="21"/>
      <c r="G75" s="21" t="s">
        <v>6</v>
      </c>
    </row>
    <row r="76" spans="1:7" s="30" customFormat="1" ht="15" hidden="1" x14ac:dyDescent="0.25">
      <c r="A76" s="19" t="s">
        <v>53</v>
      </c>
      <c r="B76" s="21" t="s">
        <v>6</v>
      </c>
      <c r="C76" s="21" t="s">
        <v>5</v>
      </c>
      <c r="D76" s="21" t="s">
        <v>5</v>
      </c>
      <c r="E76" s="21" t="s">
        <v>5</v>
      </c>
      <c r="F76" s="21"/>
      <c r="G76" s="21" t="s">
        <v>6</v>
      </c>
    </row>
    <row r="77" spans="1:7" s="30" customFormat="1" ht="15" hidden="1" x14ac:dyDescent="0.25">
      <c r="A77" s="19" t="s">
        <v>64</v>
      </c>
      <c r="B77" s="21" t="s">
        <v>6</v>
      </c>
      <c r="C77" s="21" t="s">
        <v>5</v>
      </c>
      <c r="D77" s="21" t="s">
        <v>5</v>
      </c>
      <c r="E77" s="21" t="s">
        <v>5</v>
      </c>
      <c r="F77" s="21"/>
      <c r="G77" s="21" t="s">
        <v>6</v>
      </c>
    </row>
    <row r="78" spans="1:7" s="30" customFormat="1" ht="15" hidden="1" x14ac:dyDescent="0.25">
      <c r="A78" s="19" t="s">
        <v>65</v>
      </c>
      <c r="B78" s="21" t="s">
        <v>6</v>
      </c>
      <c r="C78" s="21" t="s">
        <v>5</v>
      </c>
      <c r="D78" s="21" t="s">
        <v>5</v>
      </c>
      <c r="E78" s="21" t="s">
        <v>5</v>
      </c>
      <c r="F78" s="21"/>
      <c r="G78" s="21" t="s">
        <v>6</v>
      </c>
    </row>
    <row r="79" spans="1:7" s="30" customFormat="1" ht="15" x14ac:dyDescent="0.25">
      <c r="A79" s="28"/>
      <c r="B79" s="29"/>
      <c r="C79" s="29"/>
      <c r="D79" s="29"/>
      <c r="E79" s="29"/>
      <c r="F79" s="29"/>
      <c r="G79" s="40"/>
    </row>
    <row r="80" spans="1:7" s="30" customFormat="1" ht="15" x14ac:dyDescent="0.25">
      <c r="A80" s="17" t="s">
        <v>28</v>
      </c>
      <c r="B80" s="17">
        <f>SUM(B81:B100)</f>
        <v>740174</v>
      </c>
      <c r="C80" s="17">
        <f>SUM(C81:C100)</f>
        <v>16330</v>
      </c>
      <c r="D80" s="17">
        <f>SUM(D81:D100)</f>
        <v>270</v>
      </c>
      <c r="E80" s="17">
        <f>SUM(E81:E100)</f>
        <v>1</v>
      </c>
      <c r="F80" s="17">
        <f>SUM(F81:F100)</f>
        <v>0</v>
      </c>
      <c r="G80" s="17">
        <f>SUM(B80:F80)</f>
        <v>756775</v>
      </c>
    </row>
    <row r="81" spans="1:7" s="30" customFormat="1" ht="15" x14ac:dyDescent="0.25">
      <c r="A81" s="19" t="s">
        <v>121</v>
      </c>
      <c r="B81" s="19">
        <v>996316</v>
      </c>
      <c r="C81" s="20">
        <v>500</v>
      </c>
      <c r="D81" s="20">
        <v>20</v>
      </c>
      <c r="E81" s="21" t="s">
        <v>5</v>
      </c>
      <c r="F81" s="21" t="s">
        <v>5</v>
      </c>
      <c r="G81" s="19">
        <f>SUM(B81:F82)</f>
        <v>996836</v>
      </c>
    </row>
    <row r="82" spans="1:7" s="30" customFormat="1" ht="15" hidden="1" x14ac:dyDescent="0.25">
      <c r="A82" s="19" t="s">
        <v>95</v>
      </c>
      <c r="B82" s="19"/>
      <c r="C82" s="21" t="s">
        <v>5</v>
      </c>
      <c r="D82" s="21" t="s">
        <v>5</v>
      </c>
      <c r="E82" s="21" t="s">
        <v>5</v>
      </c>
      <c r="F82" s="21" t="s">
        <v>5</v>
      </c>
      <c r="G82" s="19">
        <f>SUM(B82:E82)</f>
        <v>0</v>
      </c>
    </row>
    <row r="83" spans="1:7" s="30" customFormat="1" ht="15" x14ac:dyDescent="0.25">
      <c r="A83" s="19" t="s">
        <v>126</v>
      </c>
      <c r="B83" s="19">
        <v>-146000</v>
      </c>
      <c r="C83" s="21" t="s">
        <v>5</v>
      </c>
      <c r="D83" s="21" t="s">
        <v>5</v>
      </c>
      <c r="E83" s="21" t="s">
        <v>5</v>
      </c>
      <c r="F83" s="21" t="s">
        <v>5</v>
      </c>
      <c r="G83" s="19">
        <f>SUM(B83:F84)</f>
        <v>-146000</v>
      </c>
    </row>
    <row r="84" spans="1:7" s="30" customFormat="1" ht="15" hidden="1" x14ac:dyDescent="0.25">
      <c r="A84" s="19" t="s">
        <v>54</v>
      </c>
      <c r="B84" s="21" t="s">
        <v>5</v>
      </c>
      <c r="C84" s="24" t="s">
        <v>5</v>
      </c>
      <c r="D84" s="21" t="s">
        <v>5</v>
      </c>
      <c r="E84" s="21" t="s">
        <v>5</v>
      </c>
      <c r="F84" s="21" t="s">
        <v>5</v>
      </c>
      <c r="G84" s="19">
        <f t="shared" ref="G84:G97" si="4">SUM(B84:E84)</f>
        <v>0</v>
      </c>
    </row>
    <row r="85" spans="1:7" s="30" customFormat="1" ht="15" x14ac:dyDescent="0.25">
      <c r="A85" s="19" t="s">
        <v>55</v>
      </c>
      <c r="B85" s="21" t="s">
        <v>5</v>
      </c>
      <c r="C85" s="20">
        <v>50</v>
      </c>
      <c r="D85" s="21" t="s">
        <v>5</v>
      </c>
      <c r="E85" s="21" t="s">
        <v>5</v>
      </c>
      <c r="F85" s="21" t="s">
        <v>5</v>
      </c>
      <c r="G85" s="19">
        <f>SUM(B85:F86)</f>
        <v>50</v>
      </c>
    </row>
    <row r="86" spans="1:7" s="30" customFormat="1" ht="15" hidden="1" x14ac:dyDescent="0.25">
      <c r="A86" s="19"/>
      <c r="B86" s="26">
        <v>0</v>
      </c>
      <c r="C86" s="21" t="s">
        <v>5</v>
      </c>
      <c r="D86" s="21" t="s">
        <v>5</v>
      </c>
      <c r="E86" s="21" t="s">
        <v>5</v>
      </c>
      <c r="F86" s="21" t="s">
        <v>5</v>
      </c>
      <c r="G86" s="19">
        <f t="shared" si="4"/>
        <v>0</v>
      </c>
    </row>
    <row r="87" spans="1:7" s="30" customFormat="1" ht="15" x14ac:dyDescent="0.25">
      <c r="A87" s="19" t="s">
        <v>56</v>
      </c>
      <c r="B87" s="19">
        <v>93</v>
      </c>
      <c r="C87" s="20">
        <v>500</v>
      </c>
      <c r="D87" s="20">
        <v>50</v>
      </c>
      <c r="E87" s="21" t="s">
        <v>5</v>
      </c>
      <c r="F87" s="21" t="s">
        <v>5</v>
      </c>
      <c r="G87" s="19">
        <f t="shared" ref="G87:G94" si="5">SUM(B87:F87)</f>
        <v>643</v>
      </c>
    </row>
    <row r="88" spans="1:7" s="30" customFormat="1" ht="15" x14ac:dyDescent="0.25">
      <c r="A88" s="19" t="s">
        <v>57</v>
      </c>
      <c r="B88" s="19">
        <v>4909</v>
      </c>
      <c r="C88" s="21" t="s">
        <v>5</v>
      </c>
      <c r="D88" s="21" t="s">
        <v>5</v>
      </c>
      <c r="E88" s="21" t="s">
        <v>5</v>
      </c>
      <c r="F88" s="21" t="s">
        <v>5</v>
      </c>
      <c r="G88" s="19">
        <f t="shared" si="5"/>
        <v>4909</v>
      </c>
    </row>
    <row r="89" spans="1:7" s="30" customFormat="1" ht="15" x14ac:dyDescent="0.25">
      <c r="A89" s="19" t="s">
        <v>58</v>
      </c>
      <c r="B89" s="21" t="s">
        <v>5</v>
      </c>
      <c r="C89" s="21" t="s">
        <v>5</v>
      </c>
      <c r="D89" s="21" t="s">
        <v>5</v>
      </c>
      <c r="E89" s="20">
        <v>0</v>
      </c>
      <c r="F89" s="21" t="s">
        <v>5</v>
      </c>
      <c r="G89" s="19">
        <f t="shared" si="5"/>
        <v>0</v>
      </c>
    </row>
    <row r="90" spans="1:7" s="30" customFormat="1" ht="15" x14ac:dyDescent="0.25">
      <c r="A90" s="19" t="s">
        <v>59</v>
      </c>
      <c r="B90" s="21" t="s">
        <v>5</v>
      </c>
      <c r="C90" s="21" t="s">
        <v>5</v>
      </c>
      <c r="D90" s="21" t="s">
        <v>5</v>
      </c>
      <c r="E90" s="20">
        <v>1</v>
      </c>
      <c r="F90" s="21" t="s">
        <v>5</v>
      </c>
      <c r="G90" s="19">
        <f t="shared" si="5"/>
        <v>1</v>
      </c>
    </row>
    <row r="91" spans="1:7" s="30" customFormat="1" ht="15" x14ac:dyDescent="0.25">
      <c r="A91" s="19" t="s">
        <v>69</v>
      </c>
      <c r="B91" s="26">
        <v>0</v>
      </c>
      <c r="C91" s="21" t="s">
        <v>5</v>
      </c>
      <c r="D91" s="21" t="s">
        <v>5</v>
      </c>
      <c r="E91" s="21" t="s">
        <v>5</v>
      </c>
      <c r="F91" s="21" t="s">
        <v>5</v>
      </c>
      <c r="G91" s="19">
        <f t="shared" si="5"/>
        <v>0</v>
      </c>
    </row>
    <row r="92" spans="1:7" s="30" customFormat="1" ht="15" x14ac:dyDescent="0.25">
      <c r="A92" s="19" t="s">
        <v>70</v>
      </c>
      <c r="B92" s="19">
        <v>35900</v>
      </c>
      <c r="C92" s="21" t="s">
        <v>5</v>
      </c>
      <c r="D92" s="21" t="s">
        <v>5</v>
      </c>
      <c r="E92" s="21" t="s">
        <v>5</v>
      </c>
      <c r="F92" s="21" t="s">
        <v>5</v>
      </c>
      <c r="G92" s="19">
        <f t="shared" si="5"/>
        <v>35900</v>
      </c>
    </row>
    <row r="93" spans="1:7" s="30" customFormat="1" ht="15" x14ac:dyDescent="0.25">
      <c r="A93" s="19" t="s">
        <v>118</v>
      </c>
      <c r="B93" s="19">
        <v>-66774</v>
      </c>
      <c r="C93" s="21" t="s">
        <v>5</v>
      </c>
      <c r="D93" s="21" t="s">
        <v>5</v>
      </c>
      <c r="E93" s="21" t="s">
        <v>5</v>
      </c>
      <c r="F93" s="21" t="s">
        <v>5</v>
      </c>
      <c r="G93" s="19">
        <f t="shared" si="5"/>
        <v>-66774</v>
      </c>
    </row>
    <row r="94" spans="1:7" s="30" customFormat="1" ht="15" x14ac:dyDescent="0.25">
      <c r="A94" s="19" t="s">
        <v>94</v>
      </c>
      <c r="B94" s="19">
        <v>-88270</v>
      </c>
      <c r="C94" s="21" t="s">
        <v>5</v>
      </c>
      <c r="D94" s="21" t="s">
        <v>5</v>
      </c>
      <c r="E94" s="21" t="s">
        <v>5</v>
      </c>
      <c r="F94" s="21" t="s">
        <v>5</v>
      </c>
      <c r="G94" s="19">
        <f t="shared" si="5"/>
        <v>-88270</v>
      </c>
    </row>
    <row r="95" spans="1:7" s="30" customFormat="1" ht="15" hidden="1" x14ac:dyDescent="0.25">
      <c r="A95" s="20" t="s">
        <v>119</v>
      </c>
      <c r="B95" s="26">
        <v>0</v>
      </c>
      <c r="C95" s="21" t="s">
        <v>5</v>
      </c>
      <c r="D95" s="21" t="s">
        <v>5</v>
      </c>
      <c r="E95" s="21" t="s">
        <v>5</v>
      </c>
      <c r="F95" s="21" t="s">
        <v>5</v>
      </c>
      <c r="G95" s="19">
        <f t="shared" si="4"/>
        <v>0</v>
      </c>
    </row>
    <row r="96" spans="1:7" s="30" customFormat="1" ht="15" hidden="1" x14ac:dyDescent="0.25">
      <c r="A96" s="20" t="s">
        <v>86</v>
      </c>
      <c r="B96" s="26">
        <v>0</v>
      </c>
      <c r="C96" s="21" t="s">
        <v>5</v>
      </c>
      <c r="D96" s="21" t="s">
        <v>5</v>
      </c>
      <c r="E96" s="21" t="s">
        <v>5</v>
      </c>
      <c r="F96" s="21" t="s">
        <v>5</v>
      </c>
      <c r="G96" s="19">
        <f t="shared" si="4"/>
        <v>0</v>
      </c>
    </row>
    <row r="97" spans="1:7" s="30" customFormat="1" ht="15" hidden="1" x14ac:dyDescent="0.25">
      <c r="A97" s="20"/>
      <c r="B97" s="26"/>
      <c r="C97" s="21"/>
      <c r="D97" s="21"/>
      <c r="E97" s="21"/>
      <c r="F97" s="21"/>
      <c r="G97" s="19">
        <f t="shared" si="4"/>
        <v>0</v>
      </c>
    </row>
    <row r="98" spans="1:7" s="30" customFormat="1" ht="15" x14ac:dyDescent="0.25">
      <c r="A98" s="20" t="s">
        <v>87</v>
      </c>
      <c r="B98" s="26">
        <v>4000</v>
      </c>
      <c r="C98" s="21" t="s">
        <v>5</v>
      </c>
      <c r="D98" s="21" t="s">
        <v>5</v>
      </c>
      <c r="E98" s="21" t="s">
        <v>5</v>
      </c>
      <c r="F98" s="21" t="s">
        <v>5</v>
      </c>
      <c r="G98" s="19">
        <f>SUM(B98:F98)</f>
        <v>4000</v>
      </c>
    </row>
    <row r="99" spans="1:7" s="30" customFormat="1" ht="15" x14ac:dyDescent="0.25">
      <c r="A99" s="20" t="s">
        <v>84</v>
      </c>
      <c r="B99" s="21" t="s">
        <v>5</v>
      </c>
      <c r="C99" s="19">
        <v>15037</v>
      </c>
      <c r="D99" s="26">
        <v>173</v>
      </c>
      <c r="E99" s="21" t="s">
        <v>5</v>
      </c>
      <c r="F99" s="21" t="s">
        <v>5</v>
      </c>
      <c r="G99" s="19">
        <f>SUM(B99:F99)</f>
        <v>15210</v>
      </c>
    </row>
    <row r="100" spans="1:7" s="30" customFormat="1" ht="15" x14ac:dyDescent="0.25">
      <c r="A100" s="20" t="s">
        <v>113</v>
      </c>
      <c r="B100" s="21" t="s">
        <v>5</v>
      </c>
      <c r="C100" s="19">
        <v>243</v>
      </c>
      <c r="D100" s="26">
        <v>27</v>
      </c>
      <c r="E100" s="21" t="s">
        <v>5</v>
      </c>
      <c r="F100" s="21" t="s">
        <v>5</v>
      </c>
      <c r="G100" s="19">
        <f>SUM(B100:F100)</f>
        <v>270</v>
      </c>
    </row>
    <row r="101" spans="1:7" s="30" customFormat="1" x14ac:dyDescent="0.2">
      <c r="A101" s="41"/>
      <c r="B101" s="42"/>
      <c r="C101" s="42"/>
      <c r="D101" s="42"/>
      <c r="E101" s="42"/>
      <c r="F101" s="42"/>
      <c r="G101" s="43"/>
    </row>
    <row r="102" spans="1:7" s="30" customFormat="1" ht="15" x14ac:dyDescent="0.25">
      <c r="A102" s="17" t="s">
        <v>115</v>
      </c>
      <c r="B102" s="23">
        <f t="shared" ref="B102:G102" si="6">SUM(B103:B106)</f>
        <v>3679904</v>
      </c>
      <c r="C102" s="23">
        <f t="shared" si="6"/>
        <v>0</v>
      </c>
      <c r="D102" s="23">
        <f t="shared" si="6"/>
        <v>0</v>
      </c>
      <c r="E102" s="23">
        <f t="shared" si="6"/>
        <v>0</v>
      </c>
      <c r="F102" s="23">
        <f t="shared" si="6"/>
        <v>0</v>
      </c>
      <c r="G102" s="23">
        <f t="shared" si="6"/>
        <v>3679904</v>
      </c>
    </row>
    <row r="103" spans="1:7" s="30" customFormat="1" ht="15" x14ac:dyDescent="0.25">
      <c r="A103" s="19" t="s">
        <v>136</v>
      </c>
      <c r="B103" s="26">
        <v>2252260</v>
      </c>
      <c r="C103" s="21" t="s">
        <v>5</v>
      </c>
      <c r="D103" s="21" t="s">
        <v>5</v>
      </c>
      <c r="E103" s="21" t="s">
        <v>5</v>
      </c>
      <c r="F103" s="21" t="s">
        <v>5</v>
      </c>
      <c r="G103" s="19">
        <f>SUM(B103:F103)</f>
        <v>2252260</v>
      </c>
    </row>
    <row r="104" spans="1:7" s="30" customFormat="1" ht="15" x14ac:dyDescent="0.25">
      <c r="A104" s="19" t="s">
        <v>137</v>
      </c>
      <c r="B104" s="26">
        <v>1183685</v>
      </c>
      <c r="C104" s="21" t="s">
        <v>5</v>
      </c>
      <c r="D104" s="21" t="s">
        <v>5</v>
      </c>
      <c r="E104" s="21" t="s">
        <v>5</v>
      </c>
      <c r="F104" s="21" t="s">
        <v>5</v>
      </c>
      <c r="G104" s="19">
        <f>SUM(B104:F104)</f>
        <v>1183685</v>
      </c>
    </row>
    <row r="105" spans="1:7" s="30" customFormat="1" ht="30" x14ac:dyDescent="0.25">
      <c r="A105" s="27" t="s">
        <v>144</v>
      </c>
      <c r="B105" s="26">
        <v>223607</v>
      </c>
      <c r="C105" s="21" t="s">
        <v>5</v>
      </c>
      <c r="D105" s="21" t="s">
        <v>5</v>
      </c>
      <c r="E105" s="21" t="s">
        <v>5</v>
      </c>
      <c r="F105" s="21" t="s">
        <v>5</v>
      </c>
      <c r="G105" s="19">
        <f>SUM(B105:F105)</f>
        <v>223607</v>
      </c>
    </row>
    <row r="106" spans="1:7" s="30" customFormat="1" ht="15" x14ac:dyDescent="0.25">
      <c r="A106" s="19" t="s">
        <v>138</v>
      </c>
      <c r="B106" s="26">
        <v>20352</v>
      </c>
      <c r="C106" s="21" t="s">
        <v>5</v>
      </c>
      <c r="D106" s="21" t="s">
        <v>5</v>
      </c>
      <c r="E106" s="21" t="s">
        <v>5</v>
      </c>
      <c r="F106" s="21" t="s">
        <v>5</v>
      </c>
      <c r="G106" s="19">
        <f>SUM(B106:F106)</f>
        <v>20352</v>
      </c>
    </row>
    <row r="107" spans="1:7" s="30" customFormat="1" x14ac:dyDescent="0.2">
      <c r="A107" s="41"/>
      <c r="B107" s="42"/>
      <c r="C107" s="42"/>
      <c r="D107" s="42"/>
      <c r="E107" s="42"/>
      <c r="F107" s="42"/>
      <c r="G107" s="43"/>
    </row>
    <row r="108" spans="1:7" s="30" customFormat="1" ht="15" x14ac:dyDescent="0.25">
      <c r="A108" s="35" t="s">
        <v>109</v>
      </c>
      <c r="B108" s="17">
        <f t="shared" ref="B108:G108" si="7">B5+B23+B36+B61+B69+B80+B102</f>
        <v>31611005</v>
      </c>
      <c r="C108" s="17">
        <f t="shared" si="7"/>
        <v>7377253</v>
      </c>
      <c r="D108" s="17">
        <f t="shared" si="7"/>
        <v>428793</v>
      </c>
      <c r="E108" s="17">
        <f t="shared" si="7"/>
        <v>2120</v>
      </c>
      <c r="F108" s="17">
        <f t="shared" si="7"/>
        <v>15949</v>
      </c>
      <c r="G108" s="17">
        <f t="shared" si="7"/>
        <v>39435120</v>
      </c>
    </row>
    <row r="109" spans="1:7" s="30" customFormat="1" ht="15" x14ac:dyDescent="0.25">
      <c r="A109" s="35" t="s">
        <v>106</v>
      </c>
      <c r="B109" s="17"/>
      <c r="C109" s="36"/>
      <c r="D109" s="36"/>
      <c r="E109" s="36"/>
      <c r="F109" s="36"/>
      <c r="G109" s="36"/>
    </row>
    <row r="110" spans="1:7" s="30" customFormat="1" ht="15" x14ac:dyDescent="0.25">
      <c r="A110" s="35" t="s">
        <v>127</v>
      </c>
      <c r="B110" s="17">
        <v>15949</v>
      </c>
      <c r="C110" s="36"/>
      <c r="D110" s="36"/>
      <c r="E110" s="36"/>
      <c r="F110" s="36"/>
      <c r="G110" s="36"/>
    </row>
    <row r="111" spans="1:7" s="30" customFormat="1" ht="15" x14ac:dyDescent="0.25">
      <c r="A111" s="32" t="s">
        <v>67</v>
      </c>
      <c r="B111" s="17">
        <f>SUM(B108:B110)</f>
        <v>31626954</v>
      </c>
      <c r="C111" s="17">
        <f>SUM(C108:C110)</f>
        <v>7377253</v>
      </c>
      <c r="D111" s="17">
        <f>SUM(D108:D110)</f>
        <v>428793</v>
      </c>
      <c r="E111" s="17">
        <f>SUM(E108:E110)</f>
        <v>2120</v>
      </c>
      <c r="F111" s="18"/>
      <c r="G111" s="17">
        <f>SUM(B111:F111)</f>
        <v>39435120</v>
      </c>
    </row>
    <row r="112" spans="1:7" s="30" customFormat="1" ht="15" x14ac:dyDescent="0.25">
      <c r="A112" s="35" t="s">
        <v>68</v>
      </c>
      <c r="B112" s="17">
        <f>Ontvangsten!B81-B111</f>
        <v>-63258</v>
      </c>
      <c r="C112" s="17">
        <f>Ontvangsten!C81-C111</f>
        <v>0</v>
      </c>
      <c r="D112" s="17">
        <f>Ontvangsten!D81-D111</f>
        <v>0</v>
      </c>
      <c r="E112" s="17">
        <f>Ontvangsten!E81-E111</f>
        <v>0</v>
      </c>
      <c r="F112" s="18"/>
      <c r="G112" s="17">
        <f>SUM(B112:F112)</f>
        <v>-63258</v>
      </c>
    </row>
    <row r="113" spans="2:7" s="30" customFormat="1" x14ac:dyDescent="0.2">
      <c r="G113" s="6"/>
    </row>
    <row r="114" spans="2:7" s="30" customFormat="1" x14ac:dyDescent="0.2">
      <c r="G114" s="6"/>
    </row>
    <row r="115" spans="2:7" x14ac:dyDescent="0.2">
      <c r="G115" s="2"/>
    </row>
    <row r="116" spans="2:7" x14ac:dyDescent="0.2">
      <c r="G116" s="2"/>
    </row>
    <row r="117" spans="2:7" x14ac:dyDescent="0.2">
      <c r="G117" s="2"/>
    </row>
    <row r="118" spans="2:7" x14ac:dyDescent="0.2">
      <c r="G118" s="2"/>
    </row>
    <row r="119" spans="2:7" x14ac:dyDescent="0.2">
      <c r="G119" s="2"/>
    </row>
    <row r="120" spans="2:7" x14ac:dyDescent="0.2">
      <c r="B120" s="2"/>
      <c r="C120" s="2"/>
      <c r="D120" s="2"/>
      <c r="E120" s="2"/>
      <c r="F120" s="2"/>
      <c r="G120" s="2"/>
    </row>
    <row r="121" spans="2:7" x14ac:dyDescent="0.2">
      <c r="B121" s="2"/>
      <c r="C121" s="2"/>
      <c r="D121" s="2"/>
      <c r="E121" s="2"/>
      <c r="F121" s="2"/>
      <c r="G121" s="2"/>
    </row>
    <row r="122" spans="2:7" x14ac:dyDescent="0.2">
      <c r="B122" s="2"/>
      <c r="C122" s="2"/>
      <c r="D122" s="2"/>
      <c r="E122" s="2"/>
      <c r="F122" s="2"/>
      <c r="G122" s="2"/>
    </row>
    <row r="123" spans="2:7" x14ac:dyDescent="0.2">
      <c r="B123" s="2"/>
      <c r="C123" s="2"/>
      <c r="D123" s="2"/>
      <c r="E123" s="2"/>
      <c r="F123" s="2"/>
      <c r="G123" s="2"/>
    </row>
    <row r="124" spans="2:7" x14ac:dyDescent="0.2">
      <c r="B124" s="2"/>
      <c r="C124" s="2"/>
      <c r="D124" s="2"/>
      <c r="E124" s="2"/>
      <c r="F124" s="2"/>
      <c r="G124" s="2"/>
    </row>
    <row r="125" spans="2:7" x14ac:dyDescent="0.2">
      <c r="B125" s="2"/>
      <c r="C125" s="2"/>
      <c r="D125" s="2"/>
      <c r="E125" s="2"/>
      <c r="F125" s="2"/>
      <c r="G125" s="2"/>
    </row>
    <row r="126" spans="2:7" x14ac:dyDescent="0.2">
      <c r="B126" s="2"/>
      <c r="C126" s="2"/>
      <c r="D126" s="2"/>
      <c r="E126" s="2"/>
      <c r="F126" s="2"/>
      <c r="G126" s="2"/>
    </row>
    <row r="127" spans="2:7" x14ac:dyDescent="0.2">
      <c r="B127" s="2"/>
      <c r="C127" s="2"/>
      <c r="D127" s="2"/>
      <c r="E127" s="2"/>
      <c r="F127" s="2"/>
      <c r="G127" s="2"/>
    </row>
    <row r="128" spans="2:7" x14ac:dyDescent="0.2">
      <c r="B128" s="2"/>
      <c r="C128" s="2"/>
      <c r="D128" s="2"/>
      <c r="E128" s="2"/>
      <c r="F128" s="2"/>
      <c r="G128" s="2"/>
    </row>
    <row r="129" spans="2:7" x14ac:dyDescent="0.2">
      <c r="B129" s="2"/>
      <c r="C129" s="2"/>
      <c r="D129" s="2"/>
      <c r="E129" s="2"/>
      <c r="F129" s="2"/>
      <c r="G129" s="2"/>
    </row>
    <row r="130" spans="2:7" x14ac:dyDescent="0.2">
      <c r="B130" s="2"/>
      <c r="C130" s="2"/>
      <c r="D130" s="2"/>
      <c r="E130" s="2"/>
      <c r="F130" s="2"/>
      <c r="G130" s="2"/>
    </row>
    <row r="131" spans="2:7" x14ac:dyDescent="0.2">
      <c r="B131" s="2"/>
      <c r="C131" s="2"/>
      <c r="D131" s="2"/>
      <c r="E131" s="2"/>
      <c r="F131" s="2"/>
      <c r="G131" s="2"/>
    </row>
    <row r="132" spans="2:7" x14ac:dyDescent="0.2">
      <c r="B132" s="2"/>
      <c r="C132" s="2"/>
      <c r="D132" s="2"/>
      <c r="E132" s="2"/>
      <c r="F132" s="2"/>
      <c r="G132" s="2"/>
    </row>
  </sheetData>
  <mergeCells count="4">
    <mergeCell ref="C2:D2"/>
    <mergeCell ref="G2:G3"/>
    <mergeCell ref="A1:G1"/>
    <mergeCell ref="F2:F3"/>
  </mergeCells>
  <phoneticPr fontId="0" type="noConversion"/>
  <printOptions horizontalCentered="1"/>
  <pageMargins left="0.39370078740157483" right="0.39370078740157483" top="0.98425196850393704" bottom="0.98425196850393704" header="0.51181102362204722" footer="0.51181102362204722"/>
  <pageSetup paperSize="9" scale="65" orientation="landscape" r:id="rId1"/>
  <headerFooter alignWithMargins="0">
    <oddFooter>&amp;L&amp;"-,Standaard"&amp;9Bron: RIZIV - Financiële dienst</oddFooter>
  </headerFooter>
  <ignoredErrors>
    <ignoredError sqref="G83:G85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IDocInitialCreationDate xmlns="f15eea43-7fa7-45cf-8dc0-d5244e2cd467">2016-09-12T22:00:00+00:00</RIDocInitialCreationDate>
    <RITargetGroupTaxHTField0 xmlns="f15eea43-7fa7-45cf-8dc0-d5244e2cd467">
      <Terms xmlns="http://schemas.microsoft.com/office/infopath/2007/PartnerControls">
        <TermInfo xmlns="http://schemas.microsoft.com/office/infopath/2007/PartnerControls">
          <TermName xmlns="http://schemas.microsoft.com/office/infopath/2007/PartnerControls">Mutualités</TermName>
          <TermId xmlns="http://schemas.microsoft.com/office/infopath/2007/PartnerControls">a6cbed05-adf5-4226-bcb7-ef5cdc788bf2</TermId>
        </TermInfo>
        <TermInfo xmlns="http://schemas.microsoft.com/office/infopath/2007/PartnerControls">
          <TermName xmlns="http://schemas.microsoft.com/office/infopath/2007/PartnerControls">Etablissements et services de soins</TermName>
          <TermId xmlns="http://schemas.microsoft.com/office/infopath/2007/PartnerControls">0da91f66-aff5-4716-a8aa-e753c394a07a</TermId>
        </TermInfo>
        <TermInfo xmlns="http://schemas.microsoft.com/office/infopath/2007/PartnerControls">
          <TermName xmlns="http://schemas.microsoft.com/office/infopath/2007/PartnerControls">Professionnel de la santé</TermName>
          <TermId xmlns="http://schemas.microsoft.com/office/infopath/2007/PartnerControls">2ad223cb-5dec-4759-add4-b89b36632398</TermId>
        </TermInfo>
      </Terms>
    </RITargetGroupTaxHTField0>
    <RILanguageTaxHTField0 xmlns="f15eea43-7fa7-45cf-8dc0-d5244e2cd467">
      <Terms xmlns="http://schemas.microsoft.com/office/infopath/2007/PartnerControls">
        <TermInfo xmlns="http://schemas.microsoft.com/office/infopath/2007/PartnerControls">
          <TermName xmlns="http://schemas.microsoft.com/office/infopath/2007/PartnerControls">Néerlandais</TermName>
          <TermId xmlns="http://schemas.microsoft.com/office/infopath/2007/PartnerControls">1daba039-17e6-4993-bb2c-50e1d16ef364</TermId>
        </TermInfo>
      </Terms>
    </RILanguageTaxHTField0>
    <cc6d4d0f41a44532aeb7bee41b15f208 xmlns="61fd8d87-ea47-44bb-afd6-b4d99b1d9c1f">
      <Terms xmlns="http://schemas.microsoft.com/office/infopath/2007/PartnerControls"/>
    </cc6d4d0f41a44532aeb7bee41b15f208>
    <TaxCatchAll xmlns="61fd8d87-ea47-44bb-afd6-b4d99b1d9c1f">
      <Value>25</Value>
      <Value>24</Value>
      <Value>12</Value>
      <Value>22</Value>
    </TaxCatchAll>
    <RIDocSummary xmlns="f15eea43-7fa7-45cf-8dc0-d5244e2cd467">Inkomsten en uitgaven</RIDocSummary>
    <RIThemeTaxHTField0 xmlns="f15eea43-7fa7-45cf-8dc0-d5244e2cd467">
      <Terms xmlns="http://schemas.microsoft.com/office/infopath/2007/PartnerControls"/>
    </RIThemeTaxHTField0>
    <PublishingExpirationDate xmlns="http://schemas.microsoft.com/sharepoint/v3" xsi:nil="true"/>
    <RIDocTypeTaxHTField0 xmlns="f15eea43-7fa7-45cf-8dc0-d5244e2cd467">
      <Terms xmlns="http://schemas.microsoft.com/office/infopath/2007/PartnerControls"/>
    </RIDocTypeTaxHTField0>
    <PublishingStartDate xmlns="http://schemas.microsoft.com/sharepoint/v3" xsi:nil="true"/>
    <gde733b7de1f426ba66c11d7c4a6ad8f xmlns="61fd8d87-ea47-44bb-afd6-b4d99b1d9c1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BaseDocument" ma:contentTypeID="0x01010068B932EBA4214624B1E6C758B674AA3900878AE0BF14248048B0F623A599AB54C9" ma:contentTypeVersion="10" ma:contentTypeDescription="Crée un document." ma:contentTypeScope="" ma:versionID="0f806d5401a718c248ff851712977ef5">
  <xsd:schema xmlns:xsd="http://www.w3.org/2001/XMLSchema" xmlns:xs="http://www.w3.org/2001/XMLSchema" xmlns:p="http://schemas.microsoft.com/office/2006/metadata/properties" xmlns:ns1="http://schemas.microsoft.com/sharepoint/v3" xmlns:ns2="f15eea43-7fa7-45cf-8dc0-d5244e2cd467" xmlns:ns3="61fd8d87-ea47-44bb-afd6-b4d99b1d9c1f" targetNamespace="http://schemas.microsoft.com/office/2006/metadata/properties" ma:root="true" ma:fieldsID="3c46b631aa297e29475e1214a5361d70" ns1:_="" ns2:_="" ns3:_="">
    <xsd:import namespace="http://schemas.microsoft.com/sharepoint/v3"/>
    <xsd:import namespace="f15eea43-7fa7-45cf-8dc0-d5244e2cd467"/>
    <xsd:import namespace="61fd8d87-ea47-44bb-afd6-b4d99b1d9c1f"/>
    <xsd:element name="properties">
      <xsd:complexType>
        <xsd:sequence>
          <xsd:element name="documentManagement">
            <xsd:complexType>
              <xsd:all>
                <xsd:element ref="ns2:RIDocSummary" minOccurs="0"/>
                <xsd:element ref="ns2:RIDocInitialCreationDate" minOccurs="0"/>
                <xsd:element ref="ns2:RIDocTypeTaxHTField0" minOccurs="0"/>
                <xsd:element ref="ns2:RITargetGroupTaxHTField0" minOccurs="0"/>
                <xsd:element ref="ns2:RIThemeTaxHTField0" minOccurs="0"/>
                <xsd:element ref="ns2:RILanguageTaxHTField0" minOccurs="0"/>
                <xsd:element ref="ns3:TaxCatchAll" minOccurs="0"/>
                <xsd:element ref="ns3:gde733b7de1f426ba66c11d7c4a6ad8f" minOccurs="0"/>
                <xsd:element ref="ns3:TaxCatchAllLabel" minOccurs="0"/>
                <xsd:element ref="ns3:cc6d4d0f41a44532aeb7bee41b15f208" minOccurs="0"/>
                <xsd:element ref="ns1:PublishingExpirationDate" minOccurs="0"/>
                <xsd:element ref="ns1:PublishingStart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ExpirationDate" ma:index="25" nillable="true" ma:displayName="Date de fin de planification" ma:description="" ma:internalName="PublishingExpirationDate">
      <xsd:simpleType>
        <xsd:restriction base="dms:Unknown"/>
      </xsd:simpleType>
    </xsd:element>
    <xsd:element name="PublishingStartDate" ma:index="26" nillable="true" ma:displayName="Date de début de planification" ma:description="" ma:internalName="PublishingStart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5eea43-7fa7-45cf-8dc0-d5244e2cd467" elementFormDefault="qualified">
    <xsd:import namespace="http://schemas.microsoft.com/office/2006/documentManagement/types"/>
    <xsd:import namespace="http://schemas.microsoft.com/office/infopath/2007/PartnerControls"/>
    <xsd:element name="RIDocSummary" ma:index="8" nillable="true" ma:displayName="Résumé" ma:internalName="RIDocSummary">
      <xsd:simpleType>
        <xsd:restriction base="dms:Note">
          <xsd:maxLength value="255"/>
        </xsd:restriction>
      </xsd:simpleType>
    </xsd:element>
    <xsd:element name="RIDocInitialCreationDate" ma:index="13" nillable="true" ma:displayName="Initial creation date" ma:default="[Today]" ma:format="DateOnly" ma:indexed="true" ma:internalName="RIDocInitialCreationDate">
      <xsd:simpleType>
        <xsd:restriction base="dms:DateTime"/>
      </xsd:simpleType>
    </xsd:element>
    <xsd:element name="RIDocTypeTaxHTField0" ma:index="14" nillable="true" ma:taxonomy="true" ma:internalName="RIDocTypeTaxHTField0" ma:taxonomyFieldName="RIDocType" ma:displayName="Type" ma:fieldId="{e9c02295-779d-4904-9c2f-398eb8a46af6}" ma:taxonomyMulti="true" ma:sspId="0ef66dbe-9d4d-47c7-8094-97b828f68765" ma:termSetId="2b6f7e9b-72d8-4c39-9dd2-b382cdde65ef" ma:anchorId="bba49bfc-d79e-4d3d-8e99-da4cfe1bc359" ma:open="false" ma:isKeyword="false">
      <xsd:complexType>
        <xsd:sequence>
          <xsd:element ref="pc:Terms" minOccurs="0" maxOccurs="1"/>
        </xsd:sequence>
      </xsd:complexType>
    </xsd:element>
    <xsd:element name="RITargetGroupTaxHTField0" ma:index="15" nillable="true" ma:taxonomy="true" ma:internalName="RITargetGroupTaxHTField0" ma:taxonomyFieldName="RITargetGroup" ma:displayName="Groupe cible" ma:default="" ma:fieldId="{5ba84fff-5b48-41ff-a0ce-9cb6f56aeea2}" ma:taxonomyMulti="true" ma:sspId="0ef66dbe-9d4d-47c7-8094-97b828f68765" ma:termSetId="2b6f7e9b-72d8-4c39-9dd2-b382cdde65ef" ma:anchorId="93e5bace-bd47-4f95-bc09-82965b59cb06" ma:open="false" ma:isKeyword="false">
      <xsd:complexType>
        <xsd:sequence>
          <xsd:element ref="pc:Terms" minOccurs="0" maxOccurs="1"/>
        </xsd:sequence>
      </xsd:complexType>
    </xsd:element>
    <xsd:element name="RIThemeTaxHTField0" ma:index="16" nillable="true" ma:taxonomy="true" ma:internalName="RIThemeTaxHTField0" ma:taxonomyFieldName="RITheme" ma:displayName="Thème" ma:fieldId="{4da39f56-d3e0-4eda-b5a0-097d81b2f922}" ma:taxonomyMulti="true" ma:sspId="0ef66dbe-9d4d-47c7-8094-97b828f68765" ma:termSetId="2b6f7e9b-72d8-4c39-9dd2-b382cdde65ef" ma:anchorId="d3fdfad7-22a2-47aa-bc5b-de53bde139df" ma:open="false" ma:isKeyword="false">
      <xsd:complexType>
        <xsd:sequence>
          <xsd:element ref="pc:Terms" minOccurs="0" maxOccurs="1"/>
        </xsd:sequence>
      </xsd:complexType>
    </xsd:element>
    <xsd:element name="RILanguageTaxHTField0" ma:index="17" nillable="true" ma:taxonomy="true" ma:internalName="RILanguageTaxHTField0" ma:taxonomyFieldName="RILanguage" ma:displayName="Langue" ma:fieldId="{c7e3734e-a786-4652-bb98-6e7a4dc8cda4}" ma:taxonomyMulti="true" ma:sspId="0ef66dbe-9d4d-47c7-8094-97b828f68765" ma:termSetId="2b6f7e9b-72d8-4c39-9dd2-b382cdde65ef" ma:anchorId="216408cd-2d56-4fdf-a6f2-b407a6eb4657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fd8d87-ea47-44bb-afd6-b4d99b1d9c1f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Colonne Attraper tout de Taxonomie" ma:hidden="true" ma:list="{7dc22c6c-0b67-4097-b867-927b71770b39}" ma:internalName="TaxCatchAll" ma:showField="CatchAllData" ma:web="61fd8d87-ea47-44bb-afd6-b4d99b1d9c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gde733b7de1f426ba66c11d7c4a6ad8f" ma:index="21" nillable="true" ma:displayName="Document Publicationtype_0" ma:hidden="true" ma:internalName="gde733b7de1f426ba66c11d7c4a6ad8f">
      <xsd:simpleType>
        <xsd:restriction base="dms:Note"/>
      </xsd:simpleType>
    </xsd:element>
    <xsd:element name="TaxCatchAllLabel" ma:index="22" nillable="true" ma:displayName="Colonne Attraper tout de Taxonomie1" ma:hidden="true" ma:list="{7dc22c6c-0b67-4097-b867-927b71770b39}" ma:internalName="TaxCatchAllLabel" ma:readOnly="true" ma:showField="CatchAllDataLabel" ma:web="61fd8d87-ea47-44bb-afd6-b4d99b1d9c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c6d4d0f41a44532aeb7bee41b15f208" ma:index="23" nillable="true" ma:taxonomy="true" ma:internalName="cc6d4d0f41a44532aeb7bee41b15f208" ma:taxonomyFieldName="Publication_x0020_type_x0020_for_x0020_documents" ma:displayName="Publication type for documents" ma:default="" ma:fieldId="{cc6d4d0f-41a4-4532-aeb7-bee41b15f208}" ma:taxonomyMulti="true" ma:sspId="0ef66dbe-9d4d-47c7-8094-97b828f68765" ma:termSetId="2b6f7e9b-72d8-4c39-9dd2-b382cdde65ef" ma:anchorId="22490f7c-4f41-43c8-a5b3-f62c4d13df9a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54351EC-ED54-48D7-AEC5-4E3E22D94AF3}"/>
</file>

<file path=customXml/itemProps2.xml><?xml version="1.0" encoding="utf-8"?>
<ds:datastoreItem xmlns:ds="http://schemas.openxmlformats.org/officeDocument/2006/customXml" ds:itemID="{A8593EB3-5500-49BD-84D3-77BCB42FB783}"/>
</file>

<file path=customXml/itemProps3.xml><?xml version="1.0" encoding="utf-8"?>
<ds:datastoreItem xmlns:ds="http://schemas.openxmlformats.org/officeDocument/2006/customXml" ds:itemID="{3CBBF6D1-E9D1-43BB-BA53-9D626D545FE9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3</vt:i4>
      </vt:variant>
    </vt:vector>
  </HeadingPairs>
  <TitlesOfParts>
    <vt:vector size="5" baseType="lpstr">
      <vt:lpstr>Ontvangsten</vt:lpstr>
      <vt:lpstr>Uitgaven</vt:lpstr>
      <vt:lpstr>Ontvangsten!Impression_des_titres</vt:lpstr>
      <vt:lpstr>Uitgaven!Impression_des_titres</vt:lpstr>
      <vt:lpstr>Ontvangsten!Zone_d_impression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Begroting van de verzekering voor geneeskundige verzorging en uitkeringen 2015</dc:title>
  <dc:creator>Joris Merckx</dc:creator>
  <cp:lastModifiedBy>David Constant</cp:lastModifiedBy>
  <cp:lastPrinted>2016-06-23T11:31:19Z</cp:lastPrinted>
  <dcterms:created xsi:type="dcterms:W3CDTF">2007-11-15T20:27:17Z</dcterms:created>
  <dcterms:modified xsi:type="dcterms:W3CDTF">2016-09-13T12:13:00Z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0x01010068B932EBA4214624B1E6C758B674AA3900878AE0BF14248048B0F623A599AB54C9</vt:lpwstr>
  </property>
  <property fmtid="{D5CDD505-2E9C-101B-9397-08002B2CF9AE}" pid="3" name="RITargetGroup">
    <vt:lpwstr>24;#Mutualités|a6cbed05-adf5-4226-bcb7-ef5cdc788bf2;#22;#Etablissements et services de soins|0da91f66-aff5-4716-a8aa-e753c394a07a;#25;#Professionnel de la santé|2ad223cb-5dec-4759-add4-b89b36632398</vt:lpwstr>
  </property>
  <property fmtid="{D5CDD505-2E9C-101B-9397-08002B2CF9AE}" pid="4" name="RITheme">
    <vt:lpwstr/>
  </property>
  <property fmtid="{D5CDD505-2E9C-101B-9397-08002B2CF9AE}" pid="5" name="RILanguage">
    <vt:lpwstr>12;#Néerlandais|1daba039-17e6-4993-bb2c-50e1d16ef364</vt:lpwstr>
  </property>
  <property fmtid="{D5CDD505-2E9C-101B-9397-08002B2CF9AE}" pid="6" name="RIDocType">
    <vt:lpwstr/>
  </property>
  <property fmtid="{D5CDD505-2E9C-101B-9397-08002B2CF9AE}" pid="7" name="Publication type for documents">
    <vt:lpwstr/>
  </property>
</Properties>
</file>