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" yWindow="510" windowWidth="18915" windowHeight="5880" tabRatio="645" activeTab="2"/>
  </bookViews>
  <sheets>
    <sheet name="Ontvangsten" sheetId="1" r:id="rId1"/>
    <sheet name="Uitgaven" sheetId="3" r:id="rId2"/>
    <sheet name="Recettes" sheetId="12" r:id="rId3"/>
    <sheet name="Dépenses" sheetId="11" r:id="rId4"/>
  </sheets>
  <calcPr calcId="145621"/>
</workbook>
</file>

<file path=xl/calcChain.xml><?xml version="1.0" encoding="utf-8"?>
<calcChain xmlns="http://schemas.openxmlformats.org/spreadsheetml/2006/main">
  <c r="G57" i="11" l="1"/>
  <c r="F57" i="11"/>
  <c r="E57" i="11"/>
  <c r="D57" i="11"/>
  <c r="C57" i="11"/>
  <c r="B57" i="11"/>
  <c r="F57" i="3"/>
  <c r="E33" i="3"/>
  <c r="D33" i="3"/>
  <c r="C33" i="3"/>
  <c r="B33" i="3"/>
  <c r="F55" i="3" l="1"/>
  <c r="E62" i="11"/>
  <c r="E61" i="11"/>
  <c r="D62" i="11"/>
  <c r="D61" i="11"/>
  <c r="C62" i="11"/>
  <c r="C61" i="11"/>
  <c r="B61" i="11"/>
  <c r="F62" i="3"/>
  <c r="F61" i="3"/>
  <c r="F61" i="11" s="1"/>
  <c r="G73" i="12"/>
  <c r="E73" i="12"/>
  <c r="D73" i="12"/>
  <c r="C73" i="12"/>
  <c r="B73" i="12"/>
  <c r="F73" i="1"/>
  <c r="F73" i="12" s="1"/>
  <c r="E72" i="12" l="1"/>
  <c r="D72" i="12"/>
  <c r="C72" i="12"/>
  <c r="G72" i="12"/>
  <c r="G71" i="12"/>
  <c r="E71" i="12"/>
  <c r="D71" i="12"/>
  <c r="C71" i="12"/>
  <c r="F72" i="1"/>
  <c r="F72" i="12" s="1"/>
  <c r="F71" i="1"/>
  <c r="F71" i="12" s="1"/>
  <c r="G56" i="11"/>
  <c r="E56" i="11"/>
  <c r="D56" i="11"/>
  <c r="C56" i="11"/>
  <c r="B56" i="11"/>
  <c r="C33" i="11"/>
  <c r="F56" i="3"/>
  <c r="F56" i="11" s="1"/>
  <c r="B84" i="11"/>
  <c r="C84" i="11"/>
  <c r="D84" i="11"/>
  <c r="E84" i="11"/>
  <c r="G84" i="11"/>
  <c r="B71" i="12"/>
  <c r="B72" i="12"/>
  <c r="G55" i="11"/>
  <c r="G54" i="11"/>
  <c r="G53" i="11"/>
  <c r="G52" i="11"/>
  <c r="G92" i="11"/>
  <c r="E80" i="11"/>
  <c r="D80" i="11"/>
  <c r="C80" i="11"/>
  <c r="G80" i="11"/>
  <c r="F80" i="3"/>
  <c r="F80" i="11" s="1"/>
  <c r="B80" i="11"/>
  <c r="G97" i="11"/>
  <c r="G69" i="12"/>
  <c r="G70" i="12"/>
  <c r="G96" i="11"/>
  <c r="F96" i="3"/>
  <c r="F96" i="11" s="1"/>
  <c r="E96" i="11"/>
  <c r="D96" i="11"/>
  <c r="C96" i="11"/>
  <c r="B96" i="11"/>
  <c r="B70" i="12"/>
  <c r="B6" i="3"/>
  <c r="G48" i="11"/>
  <c r="F48" i="3"/>
  <c r="F48" i="11" s="1"/>
  <c r="E48" i="11"/>
  <c r="D48" i="11"/>
  <c r="C48" i="11"/>
  <c r="B48" i="11"/>
  <c r="E81" i="11"/>
  <c r="D81" i="11"/>
  <c r="C81" i="11"/>
  <c r="F81" i="3"/>
  <c r="F81" i="11" s="1"/>
  <c r="G95" i="11"/>
  <c r="G81" i="11"/>
  <c r="F97" i="3"/>
  <c r="F97" i="11" s="1"/>
  <c r="F95" i="3"/>
  <c r="F95" i="11" s="1"/>
  <c r="E97" i="11"/>
  <c r="D97" i="11"/>
  <c r="C97" i="11"/>
  <c r="E95" i="11"/>
  <c r="D95" i="11"/>
  <c r="C95" i="11"/>
  <c r="B97" i="11"/>
  <c r="B95" i="11"/>
  <c r="G98" i="11"/>
  <c r="B81" i="11"/>
  <c r="G49" i="11"/>
  <c r="G47" i="11"/>
  <c r="G46" i="11"/>
  <c r="G94" i="11"/>
  <c r="G93" i="11"/>
  <c r="G43" i="12"/>
  <c r="G42" i="12"/>
  <c r="G9" i="11"/>
  <c r="G12" i="12"/>
  <c r="G11" i="12"/>
  <c r="G10" i="12"/>
  <c r="G9" i="12"/>
  <c r="F9" i="3"/>
  <c r="F9" i="11" s="1"/>
  <c r="E9" i="11"/>
  <c r="D9" i="11"/>
  <c r="C9" i="11"/>
  <c r="B9" i="11"/>
  <c r="F43" i="12"/>
  <c r="G8" i="11"/>
  <c r="F8" i="3"/>
  <c r="F8" i="11" s="1"/>
  <c r="E8" i="11"/>
  <c r="D8" i="11"/>
  <c r="C8" i="11"/>
  <c r="B8" i="11"/>
  <c r="F12" i="1"/>
  <c r="F12" i="12"/>
  <c r="F11" i="1"/>
  <c r="F11" i="12"/>
  <c r="C12" i="12"/>
  <c r="E12" i="12"/>
  <c r="D12" i="12"/>
  <c r="E11" i="12"/>
  <c r="D11" i="12"/>
  <c r="C11" i="12"/>
  <c r="B12" i="12"/>
  <c r="B11" i="12"/>
  <c r="B78" i="3"/>
  <c r="B78" i="11" s="1"/>
  <c r="B59" i="3"/>
  <c r="F59" i="3" s="1"/>
  <c r="F59" i="11" s="1"/>
  <c r="B67" i="3"/>
  <c r="B21" i="3"/>
  <c r="B21" i="11" s="1"/>
  <c r="C78" i="3"/>
  <c r="C67" i="3"/>
  <c r="F67" i="3" s="1"/>
  <c r="F67" i="11" s="1"/>
  <c r="C6" i="3"/>
  <c r="C6" i="11" s="1"/>
  <c r="C21" i="3"/>
  <c r="C21" i="11" s="1"/>
  <c r="C59" i="3"/>
  <c r="D78" i="3"/>
  <c r="D78" i="11" s="1"/>
  <c r="D67" i="3"/>
  <c r="D6" i="3"/>
  <c r="D6" i="11" s="1"/>
  <c r="D21" i="3"/>
  <c r="D21" i="11" s="1"/>
  <c r="D59" i="3"/>
  <c r="E78" i="3"/>
  <c r="E67" i="3"/>
  <c r="E6" i="3"/>
  <c r="E6" i="11" s="1"/>
  <c r="E59" i="3"/>
  <c r="E59" i="11" s="1"/>
  <c r="F84" i="3"/>
  <c r="F84" i="11" s="1"/>
  <c r="B6" i="11"/>
  <c r="B7" i="11"/>
  <c r="C7" i="11"/>
  <c r="D7" i="11"/>
  <c r="E7" i="11"/>
  <c r="F7" i="3"/>
  <c r="F7" i="11" s="1"/>
  <c r="G7" i="11"/>
  <c r="B10" i="11"/>
  <c r="C10" i="11"/>
  <c r="D10" i="11"/>
  <c r="E10" i="11"/>
  <c r="F10" i="3"/>
  <c r="F10" i="11" s="1"/>
  <c r="G10" i="11"/>
  <c r="B11" i="11"/>
  <c r="C11" i="11"/>
  <c r="D11" i="11"/>
  <c r="E11" i="11"/>
  <c r="F11" i="3"/>
  <c r="F11" i="11" s="1"/>
  <c r="G11" i="11"/>
  <c r="B12" i="11"/>
  <c r="C12" i="11"/>
  <c r="D12" i="11"/>
  <c r="E12" i="11"/>
  <c r="F12" i="3"/>
  <c r="F12" i="11" s="1"/>
  <c r="G12" i="11"/>
  <c r="B13" i="11"/>
  <c r="C13" i="11"/>
  <c r="D13" i="11"/>
  <c r="E13" i="11"/>
  <c r="F13" i="3"/>
  <c r="F13" i="11" s="1"/>
  <c r="G13" i="11"/>
  <c r="B14" i="11"/>
  <c r="C14" i="11"/>
  <c r="D14" i="11"/>
  <c r="E14" i="11"/>
  <c r="F14" i="3"/>
  <c r="F14" i="11" s="1"/>
  <c r="G14" i="11"/>
  <c r="B15" i="11"/>
  <c r="C15" i="11"/>
  <c r="D15" i="11"/>
  <c r="E15" i="11"/>
  <c r="F15" i="3"/>
  <c r="F15" i="11" s="1"/>
  <c r="G15" i="11"/>
  <c r="B16" i="11"/>
  <c r="C16" i="11"/>
  <c r="D16" i="11"/>
  <c r="E16" i="11"/>
  <c r="F16" i="3"/>
  <c r="F16" i="11" s="1"/>
  <c r="G16" i="11"/>
  <c r="A17" i="11"/>
  <c r="B17" i="11"/>
  <c r="C17" i="11"/>
  <c r="D17" i="11"/>
  <c r="E17" i="11"/>
  <c r="F17" i="3"/>
  <c r="F17" i="11" s="1"/>
  <c r="G17" i="11"/>
  <c r="A18" i="11"/>
  <c r="B18" i="11"/>
  <c r="C18" i="11"/>
  <c r="D18" i="11"/>
  <c r="E18" i="11"/>
  <c r="F18" i="3"/>
  <c r="F18" i="11" s="1"/>
  <c r="G18" i="11"/>
  <c r="A19" i="11"/>
  <c r="B19" i="11"/>
  <c r="C19" i="11"/>
  <c r="D19" i="11"/>
  <c r="E19" i="11"/>
  <c r="F19" i="3"/>
  <c r="F19" i="11" s="1"/>
  <c r="G19" i="11"/>
  <c r="E21" i="3"/>
  <c r="B22" i="11"/>
  <c r="C22" i="11"/>
  <c r="D22" i="11"/>
  <c r="E22" i="11"/>
  <c r="F22" i="3"/>
  <c r="F22" i="11" s="1"/>
  <c r="G22" i="11"/>
  <c r="B23" i="11"/>
  <c r="C23" i="11"/>
  <c r="D23" i="11"/>
  <c r="E23" i="11"/>
  <c r="F23" i="3"/>
  <c r="F23" i="11" s="1"/>
  <c r="G23" i="11"/>
  <c r="B24" i="11"/>
  <c r="C24" i="11"/>
  <c r="D24" i="11"/>
  <c r="E24" i="11"/>
  <c r="F24" i="3"/>
  <c r="F24" i="11" s="1"/>
  <c r="G24" i="11"/>
  <c r="B26" i="11"/>
  <c r="C26" i="11"/>
  <c r="D26" i="11"/>
  <c r="E26" i="11"/>
  <c r="F26" i="3"/>
  <c r="F26" i="11" s="1"/>
  <c r="G26" i="11"/>
  <c r="B27" i="11"/>
  <c r="C27" i="11"/>
  <c r="D27" i="11"/>
  <c r="E27" i="11"/>
  <c r="F27" i="3"/>
  <c r="F27" i="11" s="1"/>
  <c r="G27" i="11"/>
  <c r="B28" i="11"/>
  <c r="C28" i="11"/>
  <c r="D28" i="11"/>
  <c r="E28" i="11"/>
  <c r="F28" i="3"/>
  <c r="F28" i="11" s="1"/>
  <c r="G28" i="11"/>
  <c r="A29" i="11"/>
  <c r="B29" i="11"/>
  <c r="C29" i="11"/>
  <c r="D29" i="11"/>
  <c r="E29" i="11"/>
  <c r="F29" i="3"/>
  <c r="F29" i="11"/>
  <c r="G29" i="11"/>
  <c r="A30" i="11"/>
  <c r="B30" i="11"/>
  <c r="C30" i="11"/>
  <c r="D30" i="11"/>
  <c r="E30" i="11"/>
  <c r="F30" i="3"/>
  <c r="F30" i="11"/>
  <c r="G30" i="11"/>
  <c r="A31" i="11"/>
  <c r="B31" i="11"/>
  <c r="C31" i="11"/>
  <c r="D31" i="11"/>
  <c r="E31" i="11"/>
  <c r="F31" i="3"/>
  <c r="F31" i="11"/>
  <c r="G31" i="11"/>
  <c r="B33" i="11"/>
  <c r="D33" i="11"/>
  <c r="E33" i="11"/>
  <c r="B35" i="11"/>
  <c r="C35" i="11"/>
  <c r="D35" i="11"/>
  <c r="E35" i="11"/>
  <c r="F35" i="3"/>
  <c r="F35" i="11" s="1"/>
  <c r="G35" i="11"/>
  <c r="B36" i="11"/>
  <c r="C36" i="11"/>
  <c r="D36" i="11"/>
  <c r="E36" i="11"/>
  <c r="F36" i="3"/>
  <c r="F36" i="11" s="1"/>
  <c r="G36" i="11"/>
  <c r="A37" i="11"/>
  <c r="B37" i="11"/>
  <c r="C37" i="11"/>
  <c r="D37" i="11"/>
  <c r="E37" i="11"/>
  <c r="F37" i="3"/>
  <c r="F37" i="11" s="1"/>
  <c r="G37" i="11"/>
  <c r="B38" i="11"/>
  <c r="C38" i="11"/>
  <c r="D38" i="11"/>
  <c r="E38" i="11"/>
  <c r="F38" i="3"/>
  <c r="F38" i="11" s="1"/>
  <c r="G38" i="11"/>
  <c r="B39" i="11"/>
  <c r="C39" i="11"/>
  <c r="D39" i="11"/>
  <c r="E39" i="11"/>
  <c r="F39" i="3"/>
  <c r="F39" i="11" s="1"/>
  <c r="G39" i="11"/>
  <c r="B40" i="11"/>
  <c r="C40" i="11"/>
  <c r="D40" i="11"/>
  <c r="E40" i="11"/>
  <c r="F40" i="3"/>
  <c r="F40" i="11" s="1"/>
  <c r="G40" i="11"/>
  <c r="A41" i="11"/>
  <c r="B41" i="11"/>
  <c r="C41" i="11"/>
  <c r="D41" i="11"/>
  <c r="E41" i="11"/>
  <c r="F41" i="3"/>
  <c r="F41" i="11" s="1"/>
  <c r="G41" i="11"/>
  <c r="B42" i="11"/>
  <c r="C42" i="11"/>
  <c r="D42" i="11"/>
  <c r="E42" i="11"/>
  <c r="F42" i="3"/>
  <c r="F42" i="11" s="1"/>
  <c r="G42" i="11"/>
  <c r="B43" i="11"/>
  <c r="C43" i="11"/>
  <c r="D43" i="11"/>
  <c r="E43" i="11"/>
  <c r="F43" i="3"/>
  <c r="F43" i="11" s="1"/>
  <c r="G43" i="11"/>
  <c r="B44" i="11"/>
  <c r="C44" i="11"/>
  <c r="D44" i="11"/>
  <c r="E44" i="11"/>
  <c r="F44" i="3"/>
  <c r="F44" i="11"/>
  <c r="G44" i="11"/>
  <c r="B45" i="11"/>
  <c r="C45" i="11"/>
  <c r="D45" i="11"/>
  <c r="E45" i="11"/>
  <c r="F45" i="3"/>
  <c r="F45" i="11" s="1"/>
  <c r="G45" i="11"/>
  <c r="B46" i="11"/>
  <c r="C46" i="11"/>
  <c r="D46" i="11"/>
  <c r="E46" i="11"/>
  <c r="F46" i="3"/>
  <c r="F46" i="11" s="1"/>
  <c r="B47" i="11"/>
  <c r="C47" i="11"/>
  <c r="D47" i="11"/>
  <c r="E47" i="11"/>
  <c r="F47" i="3"/>
  <c r="F47" i="11" s="1"/>
  <c r="B49" i="11"/>
  <c r="C49" i="11"/>
  <c r="D49" i="11"/>
  <c r="E49" i="11"/>
  <c r="F49" i="3"/>
  <c r="F49" i="11" s="1"/>
  <c r="B50" i="11"/>
  <c r="C50" i="11"/>
  <c r="D50" i="11"/>
  <c r="E50" i="11"/>
  <c r="F50" i="3"/>
  <c r="F50" i="11" s="1"/>
  <c r="G50" i="11"/>
  <c r="B51" i="11"/>
  <c r="C51" i="11"/>
  <c r="D51" i="11"/>
  <c r="E51" i="11"/>
  <c r="F51" i="3"/>
  <c r="F51" i="11" s="1"/>
  <c r="G51" i="11"/>
  <c r="B52" i="11"/>
  <c r="C52" i="11"/>
  <c r="D52" i="11"/>
  <c r="E52" i="11"/>
  <c r="F52" i="3"/>
  <c r="F52" i="11" s="1"/>
  <c r="B53" i="11"/>
  <c r="C53" i="11"/>
  <c r="D53" i="11"/>
  <c r="E53" i="11"/>
  <c r="F53" i="3"/>
  <c r="F53" i="11" s="1"/>
  <c r="B54" i="11"/>
  <c r="C54" i="11"/>
  <c r="D54" i="11"/>
  <c r="E54" i="11"/>
  <c r="F54" i="3"/>
  <c r="F54" i="11" s="1"/>
  <c r="B55" i="11"/>
  <c r="C55" i="11"/>
  <c r="D55" i="11"/>
  <c r="E55" i="11"/>
  <c r="F55" i="11"/>
  <c r="B59" i="11"/>
  <c r="C59" i="11"/>
  <c r="D59" i="11"/>
  <c r="B60" i="11"/>
  <c r="C60" i="11"/>
  <c r="D60" i="11"/>
  <c r="E60" i="11"/>
  <c r="F60" i="3"/>
  <c r="F60" i="11" s="1"/>
  <c r="G60" i="11"/>
  <c r="G61" i="11"/>
  <c r="B62" i="11"/>
  <c r="F62" i="11"/>
  <c r="G62" i="11"/>
  <c r="A63" i="11"/>
  <c r="B63" i="11"/>
  <c r="C63" i="11"/>
  <c r="D63" i="11"/>
  <c r="E63" i="11"/>
  <c r="F63" i="3"/>
  <c r="F63" i="11" s="1"/>
  <c r="G63" i="11"/>
  <c r="A64" i="11"/>
  <c r="B64" i="11"/>
  <c r="C64" i="11"/>
  <c r="D64" i="11"/>
  <c r="E64" i="11"/>
  <c r="F64" i="3"/>
  <c r="F64" i="11" s="1"/>
  <c r="G64" i="11"/>
  <c r="B65" i="11"/>
  <c r="C65" i="11"/>
  <c r="D65" i="11"/>
  <c r="E65" i="11"/>
  <c r="F65" i="11"/>
  <c r="G65" i="11"/>
  <c r="B67" i="11"/>
  <c r="C67" i="11"/>
  <c r="D67" i="11"/>
  <c r="E67" i="11"/>
  <c r="B68" i="11"/>
  <c r="C68" i="11"/>
  <c r="D68" i="11"/>
  <c r="E68" i="11"/>
  <c r="F68" i="3"/>
  <c r="F68" i="11" s="1"/>
  <c r="G68" i="11"/>
  <c r="A69" i="11"/>
  <c r="B69" i="11"/>
  <c r="C69" i="11"/>
  <c r="D69" i="11"/>
  <c r="E69" i="11"/>
  <c r="F69" i="3"/>
  <c r="F69" i="11" s="1"/>
  <c r="G69" i="11"/>
  <c r="A70" i="11"/>
  <c r="B70" i="11"/>
  <c r="C70" i="11"/>
  <c r="D70" i="11"/>
  <c r="E70" i="11"/>
  <c r="F70" i="3"/>
  <c r="F70" i="11" s="1"/>
  <c r="G70" i="11"/>
  <c r="A71" i="11"/>
  <c r="B71" i="11"/>
  <c r="C71" i="11"/>
  <c r="D71" i="11"/>
  <c r="E71" i="11"/>
  <c r="F71" i="3"/>
  <c r="F71" i="11" s="1"/>
  <c r="G71" i="11"/>
  <c r="B72" i="11"/>
  <c r="C72" i="11"/>
  <c r="D72" i="11"/>
  <c r="E72" i="11"/>
  <c r="F72" i="11"/>
  <c r="G72" i="11"/>
  <c r="B73" i="11"/>
  <c r="C73" i="11"/>
  <c r="D73" i="11"/>
  <c r="E73" i="11"/>
  <c r="F73" i="11"/>
  <c r="G73" i="11"/>
  <c r="B74" i="11"/>
  <c r="C74" i="11"/>
  <c r="D74" i="11"/>
  <c r="E74" i="11"/>
  <c r="F74" i="11"/>
  <c r="G74" i="11"/>
  <c r="B75" i="11"/>
  <c r="C75" i="11"/>
  <c r="D75" i="11"/>
  <c r="E75" i="11"/>
  <c r="F75" i="11"/>
  <c r="G75" i="11"/>
  <c r="B76" i="11"/>
  <c r="C76" i="11"/>
  <c r="D76" i="11"/>
  <c r="E76" i="11"/>
  <c r="F76" i="11"/>
  <c r="C78" i="11"/>
  <c r="E78" i="11"/>
  <c r="B79" i="11"/>
  <c r="C79" i="11"/>
  <c r="D79" i="11"/>
  <c r="E79" i="11"/>
  <c r="F79" i="3"/>
  <c r="F79" i="11" s="1"/>
  <c r="G79" i="11"/>
  <c r="B82" i="11"/>
  <c r="C82" i="11"/>
  <c r="D82" i="11"/>
  <c r="E82" i="11"/>
  <c r="F82" i="3"/>
  <c r="F82" i="11" s="1"/>
  <c r="G82" i="11"/>
  <c r="B83" i="11"/>
  <c r="C83" i="11"/>
  <c r="D83" i="11"/>
  <c r="E83" i="11"/>
  <c r="F83" i="3"/>
  <c r="F83" i="11" s="1"/>
  <c r="G83" i="11"/>
  <c r="B85" i="11"/>
  <c r="C85" i="11"/>
  <c r="D85" i="11"/>
  <c r="E85" i="11"/>
  <c r="F85" i="3"/>
  <c r="F85" i="11" s="1"/>
  <c r="G85" i="11"/>
  <c r="B86" i="11"/>
  <c r="C86" i="11"/>
  <c r="D86" i="11"/>
  <c r="E86" i="11"/>
  <c r="F86" i="3"/>
  <c r="F86" i="11" s="1"/>
  <c r="G86" i="11"/>
  <c r="B87" i="11"/>
  <c r="C87" i="11"/>
  <c r="D87" i="11"/>
  <c r="E87" i="11"/>
  <c r="F87" i="3"/>
  <c r="F87" i="11" s="1"/>
  <c r="G87" i="11"/>
  <c r="B88" i="11"/>
  <c r="C88" i="11"/>
  <c r="D88" i="11"/>
  <c r="E88" i="11"/>
  <c r="F88" i="3"/>
  <c r="F88" i="11" s="1"/>
  <c r="G88" i="11"/>
  <c r="B89" i="11"/>
  <c r="C89" i="11"/>
  <c r="D89" i="11"/>
  <c r="E89" i="11"/>
  <c r="F89" i="3"/>
  <c r="F89" i="11" s="1"/>
  <c r="G89" i="11"/>
  <c r="B90" i="11"/>
  <c r="C90" i="11"/>
  <c r="D90" i="11"/>
  <c r="E90" i="11"/>
  <c r="F90" i="3"/>
  <c r="F90" i="11"/>
  <c r="G90" i="11"/>
  <c r="B91" i="11"/>
  <c r="C91" i="11"/>
  <c r="D91" i="11"/>
  <c r="E91" i="11"/>
  <c r="F91" i="3"/>
  <c r="F91" i="11" s="1"/>
  <c r="G91" i="11"/>
  <c r="B92" i="11"/>
  <c r="C92" i="11"/>
  <c r="D92" i="11"/>
  <c r="E92" i="11"/>
  <c r="F92" i="3"/>
  <c r="F92" i="11" s="1"/>
  <c r="B93" i="11"/>
  <c r="C93" i="11"/>
  <c r="D93" i="11"/>
  <c r="E93" i="11"/>
  <c r="F93" i="3"/>
  <c r="F93" i="11" s="1"/>
  <c r="B94" i="11"/>
  <c r="C94" i="11"/>
  <c r="D94" i="11"/>
  <c r="E94" i="11"/>
  <c r="F94" i="3"/>
  <c r="F94" i="11" s="1"/>
  <c r="B98" i="11"/>
  <c r="C98" i="11"/>
  <c r="D98" i="11"/>
  <c r="E98" i="11"/>
  <c r="F98" i="3"/>
  <c r="F98" i="11" s="1"/>
  <c r="B6" i="1"/>
  <c r="B19" i="1"/>
  <c r="B19" i="12" s="1"/>
  <c r="B26" i="1"/>
  <c r="B33" i="1"/>
  <c r="B33" i="12" s="1"/>
  <c r="B61" i="1"/>
  <c r="B53" i="1"/>
  <c r="B53" i="12" s="1"/>
  <c r="B46" i="1"/>
  <c r="C6" i="1"/>
  <c r="C6" i="12" s="1"/>
  <c r="C33" i="1"/>
  <c r="C26" i="1"/>
  <c r="C26" i="12" s="1"/>
  <c r="C53" i="1"/>
  <c r="C61" i="1"/>
  <c r="C61" i="12" s="1"/>
  <c r="C46" i="1"/>
  <c r="D6" i="1"/>
  <c r="D6" i="12" s="1"/>
  <c r="D33" i="1"/>
  <c r="D33" i="12" s="1"/>
  <c r="D53" i="1"/>
  <c r="D61" i="1"/>
  <c r="D46" i="1"/>
  <c r="E6" i="1"/>
  <c r="E33" i="1"/>
  <c r="E33" i="12" s="1"/>
  <c r="E46" i="1"/>
  <c r="E61" i="1"/>
  <c r="E61" i="12" s="1"/>
  <c r="C19" i="1"/>
  <c r="D19" i="1"/>
  <c r="E19" i="1"/>
  <c r="D26" i="1"/>
  <c r="E26" i="1"/>
  <c r="E53" i="1"/>
  <c r="E53" i="12" s="1"/>
  <c r="G74" i="12"/>
  <c r="F74" i="1"/>
  <c r="F74" i="12" s="1"/>
  <c r="E74" i="12"/>
  <c r="D74" i="12"/>
  <c r="C74" i="12"/>
  <c r="B74" i="12"/>
  <c r="F70" i="1"/>
  <c r="F70" i="12" s="1"/>
  <c r="E70" i="12"/>
  <c r="D70" i="12"/>
  <c r="C70" i="12"/>
  <c r="F69" i="1"/>
  <c r="F69" i="12" s="1"/>
  <c r="E69" i="12"/>
  <c r="D69" i="12"/>
  <c r="C69" i="12"/>
  <c r="B69" i="12"/>
  <c r="G68" i="12"/>
  <c r="F68" i="1"/>
  <c r="F68" i="12" s="1"/>
  <c r="E68" i="12"/>
  <c r="D68" i="12"/>
  <c r="C68" i="12"/>
  <c r="B68" i="12"/>
  <c r="G67" i="12"/>
  <c r="F67" i="1"/>
  <c r="F67" i="12"/>
  <c r="E67" i="12"/>
  <c r="D67" i="12"/>
  <c r="C67" i="12"/>
  <c r="B67" i="12"/>
  <c r="G66" i="12"/>
  <c r="F66" i="1"/>
  <c r="F66" i="12" s="1"/>
  <c r="E66" i="12"/>
  <c r="D66" i="12"/>
  <c r="C66" i="12"/>
  <c r="B66" i="12"/>
  <c r="G65" i="12"/>
  <c r="F65" i="1"/>
  <c r="F65" i="12" s="1"/>
  <c r="E65" i="12"/>
  <c r="D65" i="12"/>
  <c r="C65" i="12"/>
  <c r="B65" i="12"/>
  <c r="G64" i="12"/>
  <c r="F64" i="1"/>
  <c r="F64" i="12" s="1"/>
  <c r="E64" i="12"/>
  <c r="D64" i="12"/>
  <c r="C64" i="12"/>
  <c r="B64" i="12"/>
  <c r="G63" i="12"/>
  <c r="F63" i="1"/>
  <c r="F63" i="12" s="1"/>
  <c r="E63" i="12"/>
  <c r="D63" i="12"/>
  <c r="C63" i="12"/>
  <c r="B63" i="12"/>
  <c r="G62" i="12"/>
  <c r="F62" i="1"/>
  <c r="F62" i="12" s="1"/>
  <c r="E62" i="12"/>
  <c r="D62" i="12"/>
  <c r="C62" i="12"/>
  <c r="B62" i="12"/>
  <c r="D61" i="12"/>
  <c r="B61" i="12"/>
  <c r="G59" i="12"/>
  <c r="F59" i="1"/>
  <c r="F59" i="12" s="1"/>
  <c r="E59" i="12"/>
  <c r="D59" i="12"/>
  <c r="C59" i="12"/>
  <c r="B59" i="12"/>
  <c r="A59" i="12"/>
  <c r="G58" i="12"/>
  <c r="F58" i="1"/>
  <c r="F58" i="12" s="1"/>
  <c r="E58" i="12"/>
  <c r="D58" i="12"/>
  <c r="C58" i="12"/>
  <c r="B58" i="12"/>
  <c r="A58" i="12"/>
  <c r="G57" i="12"/>
  <c r="F57" i="1"/>
  <c r="F57" i="12" s="1"/>
  <c r="E57" i="12"/>
  <c r="D57" i="12"/>
  <c r="C57" i="12"/>
  <c r="B57" i="12"/>
  <c r="A57" i="12"/>
  <c r="G56" i="12"/>
  <c r="E56" i="12"/>
  <c r="D56" i="12"/>
  <c r="C56" i="12"/>
  <c r="B56" i="12"/>
  <c r="G55" i="12"/>
  <c r="F55" i="1"/>
  <c r="F55" i="12" s="1"/>
  <c r="E55" i="12"/>
  <c r="D55" i="12"/>
  <c r="C55" i="12"/>
  <c r="B55" i="12"/>
  <c r="G54" i="12"/>
  <c r="F54" i="1"/>
  <c r="F54" i="12" s="1"/>
  <c r="E54" i="12"/>
  <c r="D54" i="12"/>
  <c r="C54" i="12"/>
  <c r="B54" i="12"/>
  <c r="D53" i="12"/>
  <c r="C53" i="12"/>
  <c r="G51" i="12"/>
  <c r="F51" i="12"/>
  <c r="E51" i="12"/>
  <c r="D51" i="12"/>
  <c r="C51" i="12"/>
  <c r="B51" i="12"/>
  <c r="G50" i="12"/>
  <c r="F50" i="1"/>
  <c r="F50" i="12" s="1"/>
  <c r="E50" i="12"/>
  <c r="D50" i="12"/>
  <c r="C50" i="12"/>
  <c r="B50" i="12"/>
  <c r="A50" i="12"/>
  <c r="G49" i="12"/>
  <c r="F49" i="1"/>
  <c r="F49" i="12" s="1"/>
  <c r="E49" i="12"/>
  <c r="D49" i="12"/>
  <c r="C49" i="12"/>
  <c r="B49" i="12"/>
  <c r="A49" i="12"/>
  <c r="G48" i="12"/>
  <c r="F48" i="1"/>
  <c r="F48" i="12" s="1"/>
  <c r="E48" i="12"/>
  <c r="D48" i="12"/>
  <c r="C48" i="12"/>
  <c r="B48" i="12"/>
  <c r="A48" i="12"/>
  <c r="G47" i="12"/>
  <c r="F47" i="1"/>
  <c r="F47" i="12" s="1"/>
  <c r="E47" i="12"/>
  <c r="D47" i="12"/>
  <c r="C47" i="12"/>
  <c r="B47" i="12"/>
  <c r="E46" i="12"/>
  <c r="D46" i="12"/>
  <c r="C46" i="12"/>
  <c r="B46" i="12"/>
  <c r="G44" i="12"/>
  <c r="F44" i="12"/>
  <c r="E44" i="12"/>
  <c r="D44" i="12"/>
  <c r="C44" i="12"/>
  <c r="B44" i="12"/>
  <c r="E43" i="12"/>
  <c r="D43" i="12"/>
  <c r="C43" i="12"/>
  <c r="B43" i="12"/>
  <c r="F42" i="1"/>
  <c r="F42" i="12" s="1"/>
  <c r="E42" i="12"/>
  <c r="D42" i="12"/>
  <c r="C42" i="12"/>
  <c r="B42" i="12"/>
  <c r="G41" i="12"/>
  <c r="F41" i="12"/>
  <c r="E41" i="12"/>
  <c r="D41" i="12"/>
  <c r="C41" i="12"/>
  <c r="B41" i="12"/>
  <c r="G40" i="12"/>
  <c r="F40" i="1"/>
  <c r="F40" i="12" s="1"/>
  <c r="E40" i="12"/>
  <c r="D40" i="12"/>
  <c r="C40" i="12"/>
  <c r="B40" i="12"/>
  <c r="G39" i="12"/>
  <c r="F39" i="1"/>
  <c r="F39" i="12" s="1"/>
  <c r="E39" i="12"/>
  <c r="D39" i="12"/>
  <c r="C39" i="12"/>
  <c r="B39" i="12"/>
  <c r="G38" i="12"/>
  <c r="F38" i="1"/>
  <c r="F38" i="12" s="1"/>
  <c r="E38" i="12"/>
  <c r="D38" i="12"/>
  <c r="C38" i="12"/>
  <c r="B38" i="12"/>
  <c r="G37" i="12"/>
  <c r="F37" i="1"/>
  <c r="F37" i="12"/>
  <c r="E37" i="12"/>
  <c r="D37" i="12"/>
  <c r="C37" i="12"/>
  <c r="B37" i="12"/>
  <c r="G36" i="12"/>
  <c r="F36" i="1"/>
  <c r="F36" i="12" s="1"/>
  <c r="E36" i="12"/>
  <c r="D36" i="12"/>
  <c r="C36" i="12"/>
  <c r="B36" i="12"/>
  <c r="G35" i="12"/>
  <c r="F35" i="1"/>
  <c r="F35" i="12" s="1"/>
  <c r="E35" i="12"/>
  <c r="D35" i="12"/>
  <c r="C35" i="12"/>
  <c r="B35" i="12"/>
  <c r="G34" i="12"/>
  <c r="F34" i="1"/>
  <c r="F34" i="12" s="1"/>
  <c r="E34" i="12"/>
  <c r="D34" i="12"/>
  <c r="C34" i="12"/>
  <c r="B34" i="12"/>
  <c r="C33" i="12"/>
  <c r="G31" i="12"/>
  <c r="F31" i="1"/>
  <c r="F31" i="12" s="1"/>
  <c r="E31" i="12"/>
  <c r="D31" i="12"/>
  <c r="C31" i="12"/>
  <c r="B31" i="12"/>
  <c r="A31" i="12"/>
  <c r="G30" i="12"/>
  <c r="F30" i="1"/>
  <c r="F30" i="12" s="1"/>
  <c r="E30" i="12"/>
  <c r="D30" i="12"/>
  <c r="C30" i="12"/>
  <c r="B30" i="12"/>
  <c r="A30" i="12"/>
  <c r="G29" i="12"/>
  <c r="F29" i="1"/>
  <c r="F29" i="12" s="1"/>
  <c r="E29" i="12"/>
  <c r="D29" i="12"/>
  <c r="C29" i="12"/>
  <c r="B29" i="12"/>
  <c r="A29" i="12"/>
  <c r="G28" i="12"/>
  <c r="F28" i="1"/>
  <c r="F28" i="12" s="1"/>
  <c r="E28" i="12"/>
  <c r="D28" i="12"/>
  <c r="C28" i="12"/>
  <c r="B28" i="12"/>
  <c r="G27" i="12"/>
  <c r="F27" i="1"/>
  <c r="F27" i="12" s="1"/>
  <c r="E27" i="12"/>
  <c r="D27" i="12"/>
  <c r="C27" i="12"/>
  <c r="B27" i="12"/>
  <c r="E26" i="12"/>
  <c r="D26" i="12"/>
  <c r="B26" i="12"/>
  <c r="G24" i="12"/>
  <c r="F24" i="1"/>
  <c r="F24" i="12" s="1"/>
  <c r="E24" i="12"/>
  <c r="D24" i="12"/>
  <c r="C24" i="12"/>
  <c r="B24" i="12"/>
  <c r="A24" i="12"/>
  <c r="G23" i="12"/>
  <c r="F23" i="1"/>
  <c r="F23" i="12" s="1"/>
  <c r="E23" i="12"/>
  <c r="D23" i="12"/>
  <c r="C23" i="12"/>
  <c r="B23" i="12"/>
  <c r="A23" i="12"/>
  <c r="G22" i="12"/>
  <c r="F22" i="1"/>
  <c r="F22" i="12" s="1"/>
  <c r="E22" i="12"/>
  <c r="D22" i="12"/>
  <c r="C22" i="12"/>
  <c r="B22" i="12"/>
  <c r="A22" i="12"/>
  <c r="G21" i="12"/>
  <c r="F21" i="1"/>
  <c r="F21" i="12" s="1"/>
  <c r="E21" i="12"/>
  <c r="D21" i="12"/>
  <c r="C21" i="12"/>
  <c r="B21" i="12"/>
  <c r="G20" i="12"/>
  <c r="F20" i="1"/>
  <c r="F20" i="12" s="1"/>
  <c r="E20" i="12"/>
  <c r="D20" i="12"/>
  <c r="C20" i="12"/>
  <c r="B20" i="12"/>
  <c r="E19" i="12"/>
  <c r="D19" i="12"/>
  <c r="C19" i="12"/>
  <c r="G17" i="12"/>
  <c r="F17" i="12"/>
  <c r="E17" i="12"/>
  <c r="D17" i="12"/>
  <c r="C17" i="12"/>
  <c r="B17" i="12"/>
  <c r="G16" i="12"/>
  <c r="F16" i="1"/>
  <c r="F16" i="12" s="1"/>
  <c r="E16" i="12"/>
  <c r="D16" i="12"/>
  <c r="C16" i="12"/>
  <c r="B16" i="12"/>
  <c r="G15" i="12"/>
  <c r="F15" i="1"/>
  <c r="F15" i="12"/>
  <c r="E15" i="12"/>
  <c r="D15" i="12"/>
  <c r="C15" i="12"/>
  <c r="B15" i="12"/>
  <c r="A15" i="12"/>
  <c r="F14" i="1"/>
  <c r="F14" i="12" s="1"/>
  <c r="E14" i="12"/>
  <c r="D14" i="12"/>
  <c r="C14" i="12"/>
  <c r="B14" i="12"/>
  <c r="F13" i="1"/>
  <c r="F13" i="12" s="1"/>
  <c r="E13" i="12"/>
  <c r="D13" i="12"/>
  <c r="C13" i="12"/>
  <c r="B13" i="12"/>
  <c r="F10" i="1"/>
  <c r="F10" i="12" s="1"/>
  <c r="E10" i="12"/>
  <c r="D10" i="12"/>
  <c r="C10" i="12"/>
  <c r="B10" i="12"/>
  <c r="F9" i="1"/>
  <c r="F9" i="12" s="1"/>
  <c r="E9" i="12"/>
  <c r="D9" i="12"/>
  <c r="C9" i="12"/>
  <c r="B9" i="12"/>
  <c r="G8" i="12"/>
  <c r="F8" i="1"/>
  <c r="F8" i="12" s="1"/>
  <c r="E8" i="12"/>
  <c r="D8" i="12"/>
  <c r="C8" i="12"/>
  <c r="B8" i="12"/>
  <c r="G7" i="12"/>
  <c r="F7" i="1"/>
  <c r="F7" i="12" s="1"/>
  <c r="E7" i="12"/>
  <c r="D7" i="12"/>
  <c r="C7" i="12"/>
  <c r="B7" i="12"/>
  <c r="E6" i="12"/>
  <c r="B6" i="12"/>
  <c r="F56" i="1"/>
  <c r="F56" i="12" s="1"/>
  <c r="F33" i="3" l="1"/>
  <c r="F33" i="11" s="1"/>
  <c r="F21" i="3"/>
  <c r="F21" i="11" s="1"/>
  <c r="F78" i="3"/>
  <c r="F78" i="11" s="1"/>
  <c r="F19" i="1"/>
  <c r="F19" i="12" s="1"/>
  <c r="F53" i="1"/>
  <c r="F53" i="12" s="1"/>
  <c r="F33" i="1"/>
  <c r="F33" i="12" s="1"/>
  <c r="B99" i="3"/>
  <c r="B99" i="11" s="1"/>
  <c r="F46" i="1"/>
  <c r="F46" i="12" s="1"/>
  <c r="F26" i="1"/>
  <c r="F26" i="12" s="1"/>
  <c r="B75" i="1"/>
  <c r="B75" i="12" s="1"/>
  <c r="F61" i="1"/>
  <c r="F61" i="12" s="1"/>
  <c r="C75" i="1"/>
  <c r="C75" i="12" s="1"/>
  <c r="D99" i="3"/>
  <c r="D99" i="11" s="1"/>
  <c r="D75" i="1"/>
  <c r="D75" i="12" s="1"/>
  <c r="F6" i="1"/>
  <c r="F6" i="12" s="1"/>
  <c r="C99" i="3"/>
  <c r="C99" i="11" s="1"/>
  <c r="E99" i="3"/>
  <c r="E99" i="11" s="1"/>
  <c r="E75" i="1"/>
  <c r="E75" i="12" s="1"/>
  <c r="E21" i="11"/>
  <c r="F6" i="3"/>
  <c r="F6" i="11" s="1"/>
  <c r="E100" i="3" l="1"/>
  <c r="E100" i="11" s="1"/>
  <c r="B100" i="3"/>
  <c r="B100" i="11" s="1"/>
  <c r="F75" i="1"/>
  <c r="F75" i="12" s="1"/>
  <c r="D100" i="3"/>
  <c r="D101" i="3" s="1"/>
  <c r="D101" i="11" s="1"/>
  <c r="F99" i="3"/>
  <c r="F99" i="11" s="1"/>
  <c r="C100" i="3"/>
  <c r="C100" i="11" s="1"/>
  <c r="E101" i="3" l="1"/>
  <c r="E101" i="11" s="1"/>
  <c r="D100" i="11"/>
  <c r="B101" i="3"/>
  <c r="B101" i="11" s="1"/>
  <c r="F100" i="3"/>
  <c r="F100" i="11" s="1"/>
  <c r="C101" i="3"/>
  <c r="C101" i="11" s="1"/>
  <c r="F101" i="3" l="1"/>
  <c r="F101" i="11" s="1"/>
</calcChain>
</file>

<file path=xl/sharedStrings.xml><?xml version="1.0" encoding="utf-8"?>
<sst xmlns="http://schemas.openxmlformats.org/spreadsheetml/2006/main" count="702" uniqueCount="287">
  <si>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</si>
  <si>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</si>
  <si>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</si>
  <si>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</si>
  <si>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</si>
  <si>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</si>
  <si>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</si>
  <si>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</si>
  <si>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</si>
  <si>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</si>
  <si>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</si>
  <si>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</si>
  <si>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</si>
  <si>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</si>
  <si>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</si>
  <si>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</si>
  <si>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</si>
  <si>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</si>
  <si>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</si>
  <si>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</si>
  <si>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</si>
  <si>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</si>
  <si>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</si>
  <si>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747.9</t>
  </si>
  <si>
    <t>737.9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</si>
  <si>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</si>
  <si>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</si>
  <si>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</si>
  <si>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</si>
  <si>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</si>
  <si>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</si>
  <si>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</si>
  <si>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</si>
  <si>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</si>
  <si>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</si>
  <si>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</si>
  <si>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</si>
  <si>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</si>
  <si>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</si>
  <si>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</si>
  <si>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</si>
  <si>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</si>
  <si>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</si>
  <si>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</si>
  <si>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</si>
  <si>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</si>
  <si>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</si>
  <si>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</si>
  <si>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</si>
  <si>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</si>
  <si>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</si>
  <si>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</si>
  <si>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</si>
  <si>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</si>
  <si>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Vernieuwing SIS-kaarten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</si>
  <si>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</si>
  <si>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</si>
  <si>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</si>
  <si>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</si>
  <si>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</si>
  <si>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</si>
  <si>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</si>
  <si>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</si>
  <si>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</si>
  <si>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</si>
  <si>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</si>
  <si>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</si>
  <si>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</si>
  <si>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</si>
  <si>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</si>
  <si>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</si>
  <si>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</si>
  <si>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</si>
  <si>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</si>
  <si>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</si>
  <si>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</si>
  <si>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</si>
  <si>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</si>
  <si>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</si>
  <si>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</si>
  <si>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</si>
  <si>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Bestrijding tabaksgebruik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</si>
  <si>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</si>
  <si>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</si>
  <si>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</si>
  <si>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</si>
  <si>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</si>
  <si>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</si>
  <si>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</si>
  <si>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</si>
  <si>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</si>
  <si>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</si>
  <si>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</si>
  <si>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Intresten op fonds bijdragen en boni's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</si>
  <si>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</si>
  <si>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</si>
  <si>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</si>
  <si>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</si>
  <si>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</si>
  <si>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</si>
  <si>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</si>
  <si>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</si>
  <si>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Sociaal plan kiné</t>
  </si>
  <si>
    <t>IMA - steekproef</t>
  </si>
  <si>
    <t>Oorlogsinvaliden</t>
  </si>
  <si>
    <t>Toekomstfonds</t>
  </si>
  <si>
    <t>Overdracht herscholing uitkeringsverzekering</t>
  </si>
  <si>
    <t>Hide</t>
  </si>
  <si>
    <t>TOTAAL UITGAVEN</t>
  </si>
  <si>
    <t>RESULTAAT VAN HET JAAR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</si>
  <si>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</si>
  <si>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</si>
  <si>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</si>
  <si>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</si>
  <si>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</si>
  <si>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</si>
  <si>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</si>
  <si>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</si>
  <si>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Rattrapage hôpitaux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</si>
  <si>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</si>
  <si>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</si>
  <si>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</si>
  <si>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</si>
  <si>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</si>
  <si>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</si>
  <si>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</si>
  <si>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</si>
  <si>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</si>
  <si>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</si>
  <si>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</si>
  <si>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</si>
  <si>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</si>
  <si>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</si>
  <si>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</si>
  <si>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</si>
  <si>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</si>
  <si>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</si>
  <si>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</si>
  <si>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</si>
  <si>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</si>
  <si>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</si>
  <si>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</si>
  <si>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</si>
  <si>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</si>
  <si>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</si>
  <si>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</si>
  <si>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</si>
  <si>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</si>
  <si>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</si>
  <si>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</si>
  <si>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</si>
  <si>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</si>
  <si>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</si>
  <si>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</si>
  <si>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</si>
  <si>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</si>
  <si>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</si>
  <si>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</si>
  <si>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</si>
  <si>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</si>
  <si>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</si>
  <si>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</si>
  <si>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</si>
  <si>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</si>
  <si>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</si>
  <si>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</si>
  <si>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</si>
  <si>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</si>
  <si>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</si>
  <si>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</si>
  <si>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</si>
  <si>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</si>
  <si>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</si>
  <si>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</si>
  <si>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Plan social kiné</t>
  </si>
  <si>
    <t>Accord social</t>
  </si>
  <si>
    <t>IMA - échantillon</t>
  </si>
  <si>
    <t>Invalides de guerre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</si>
  <si>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</si>
  <si>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</si>
  <si>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</si>
  <si>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</si>
  <si>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</si>
  <si>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</si>
  <si>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</si>
  <si>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</si>
  <si>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</si>
  <si>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</si>
  <si>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</si>
  <si>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</si>
  <si>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</si>
  <si>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Intérêts sur fonds des cotisations et bonis</t>
  </si>
  <si>
    <t>Réduction cotisation C.A. produits pharmaceut.</t>
  </si>
  <si>
    <t>Lutte tabagisme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</si>
  <si>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</si>
  <si>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</si>
  <si>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</si>
  <si>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</si>
  <si>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</si>
  <si>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</si>
  <si>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</si>
  <si>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</si>
  <si>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</si>
  <si>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</si>
  <si>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</si>
  <si>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</si>
  <si>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</si>
  <si>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</si>
  <si>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</si>
  <si>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Provisiefonds "Opvraging" (Voorwaardelijk)</t>
  </si>
  <si>
    <t>Fonds provisionnel "Réclamation" (Sous réserve)</t>
  </si>
  <si>
    <t>Heffing zakencijfer overschrijding 2008</t>
  </si>
  <si>
    <t>Cotisation C.A. dépassement 2008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</si>
  <si>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</si>
  <si>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</si>
  <si>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</si>
  <si>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</si>
  <si>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Overdracht herscholing uitkeringen</t>
  </si>
  <si>
    <t>Subsidie SISD</t>
  </si>
  <si>
    <t>Subsides SISD</t>
  </si>
  <si>
    <t>Conventions Internationales - Hôpitaux</t>
  </si>
  <si>
    <t>Kleine risico's niet-financiering</t>
  </si>
  <si>
    <t>Transfert réadaptation prof. indemnités</t>
  </si>
  <si>
    <t>Petits risques non-financement</t>
  </si>
  <si>
    <t>Neg. uitgaven kankerplan ziekenh. gedeelte VGZ</t>
  </si>
  <si>
    <t>Toekomstfonds referentiebedragen</t>
  </si>
  <si>
    <t>Fonds d'avenir: montants de référence</t>
  </si>
  <si>
    <t>Dépenses négatives plan cancer hôpitaux partie VGZ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</si>
  <si>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</si>
  <si>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</si>
  <si>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</si>
  <si>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</si>
  <si>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</si>
  <si>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</si>
  <si>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</si>
  <si>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</si>
  <si>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803.4</t>
  </si>
  <si>
    <t>Dotatie (E-care, kankerregister, . . . )</t>
  </si>
  <si>
    <t>Dotatie (E-health)</t>
  </si>
  <si>
    <t>Donation (E-care, enregistr. cancer, . . . )</t>
  </si>
  <si>
    <t>Donation (E-health)</t>
  </si>
  <si>
    <t>Overdracht chronische ziekten</t>
  </si>
  <si>
    <t>Transfert maladies chroniques</t>
  </si>
  <si>
    <t>Syndicale premie depositokas</t>
  </si>
  <si>
    <t>Prime syndicale caisse des dépôts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</si>
  <si>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</si>
  <si>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</si>
  <si>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</si>
  <si>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</si>
  <si>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</si>
  <si>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</si>
  <si>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Contracten Art. 81 geneesmiddelen</t>
  </si>
  <si>
    <t>Fiskale maribel</t>
  </si>
  <si>
    <t>Maribel fiscale</t>
  </si>
  <si>
    <t>Contrats Art. 81 médicaments</t>
  </si>
  <si>
    <t>Adviserend geneesheren accreditering</t>
  </si>
  <si>
    <t>Médecins conseils accréditation</t>
  </si>
  <si>
    <t>Fiskale Maribel</t>
  </si>
  <si>
    <t>Participatiefonds</t>
  </si>
  <si>
    <t>Fonds de participation</t>
  </si>
  <si>
    <t>Heffing Farm. Spec. 2010 - Afrekening</t>
  </si>
  <si>
    <t>Cotisation Prod. Pharm. 2010 - Décompte</t>
  </si>
  <si>
    <t>Negatieve uitgaven onderbenuttiging</t>
  </si>
  <si>
    <t>Dotatie fonds medische ongevallen</t>
  </si>
  <si>
    <t>Dépenses négatives sous-utilisation</t>
  </si>
  <si>
    <t>Dotation fonds accidents médicaux</t>
  </si>
  <si>
    <t>Frais d'administration I.N.A.M.I.</t>
  </si>
  <si>
    <t>Terugstorting KCE dienstjaar 2011</t>
  </si>
  <si>
    <t>Remboursement KCE exercice 2011</t>
  </si>
  <si>
    <t>Gedetineerden</t>
  </si>
  <si>
    <t>Ziekenhuizen - 22,77% ligdagprijs</t>
  </si>
  <si>
    <t>Hôpitaux - 22,77% prix de journée</t>
  </si>
  <si>
    <t>Sluiting bedden - PVT - Beschut wonen</t>
  </si>
  <si>
    <t>Détenus</t>
  </si>
  <si>
    <t>Suppression lits - MSP - Habitation protégée</t>
  </si>
  <si>
    <t>Geschillen klinische biologie</t>
  </si>
  <si>
    <t>Contentieux biologie clinique</t>
  </si>
  <si>
    <t>BEGROTING VAN DE Z.I.V. - DIENSTJAAR 2013</t>
  </si>
  <si>
    <t>BUDGET DE L'A.M.I. - EXERCICE 2013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</si>
  <si>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</si>
  <si>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</si>
  <si>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</si>
  <si>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</si>
  <si>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9873 - 9461</t>
  </si>
  <si>
    <t>8453 - 8463 - 80500</t>
  </si>
  <si>
    <t>8453 - 8463</t>
  </si>
  <si>
    <t>8452 - 8462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</si>
</sst>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73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Continuous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4" fillId="0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" xfId="0" applyNumberFormat="1" applyBorder="1"/>
    <xf numFmtId="3" fontId="0" fillId="0" borderId="3" xfId="0" applyNumberForma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0" fillId="0" borderId="3" xfId="0" applyNumberFormat="1" applyBorder="1" applyAlignment="1">
      <alignment horizontal="center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view="pageBreakPreview" zoomScaleNormal="100" workbookViewId="0">
      <selection sqref="A1:G1"/>
    </sheetView>
  </sheetViews>
  <sheetFormatPr defaultColWidth="8.85546875" defaultRowHeight="12.75" x14ac:dyDescent="0.2"/>
  <cols>
    <col min="1" max="1" width="42.7109375" style="1" customWidth="1"/>
    <col min="2" max="2" width="20.7109375" style="1" customWidth="1"/>
    <col min="3" max="3" width="11.7109375" style="1" bestFit="1" customWidth="1"/>
    <col min="4" max="5" width="11.7109375" style="1" customWidth="1"/>
    <col min="6" max="6" width="10.7109375" style="1" customWidth="1"/>
    <col min="7" max="7" width="11.7109375" style="1" customWidth="1"/>
    <col min="8" max="16384" width="8.85546875" style="1"/>
  </cols>
  <sheetData>
    <row r="1" spans="1:8" ht="15.75" x14ac:dyDescent="0.25">
      <c r="A1" s="69" t="s">
        <v>277</v>
      </c>
      <c r="B1" s="69"/>
      <c r="C1" s="69"/>
      <c r="D1" s="69"/>
      <c r="E1" s="69"/>
      <c r="F1" s="69"/>
      <c r="G1" s="69"/>
      <c r="H1" s="2"/>
    </row>
    <row r="3" spans="1:8" x14ac:dyDescent="0.2">
      <c r="A3" s="3" t="s">
        <v>16</v>
      </c>
      <c r="B3" s="5" t="s">
        <v>14</v>
      </c>
      <c r="C3" s="64" t="s">
        <v>12</v>
      </c>
      <c r="D3" s="65"/>
      <c r="E3" s="9" t="s">
        <v>9</v>
      </c>
      <c r="F3" s="66" t="s">
        <v>8</v>
      </c>
      <c r="G3" s="68" t="s">
        <v>7</v>
      </c>
    </row>
    <row r="4" spans="1:8" x14ac:dyDescent="0.2">
      <c r="A4" s="4" t="s">
        <v>17</v>
      </c>
      <c r="B4" s="6" t="s">
        <v>15</v>
      </c>
      <c r="C4" s="7" t="s">
        <v>13</v>
      </c>
      <c r="D4" s="8" t="s">
        <v>11</v>
      </c>
      <c r="E4" s="10" t="s">
        <v>10</v>
      </c>
      <c r="F4" s="67"/>
      <c r="G4" s="67"/>
    </row>
    <row r="5" spans="1:8" x14ac:dyDescent="0.2">
      <c r="A5" s="13"/>
      <c r="B5" s="13"/>
      <c r="C5" s="13"/>
      <c r="D5" s="13"/>
      <c r="E5" s="13"/>
      <c r="F5" s="13"/>
      <c r="G5" s="3"/>
    </row>
    <row r="6" spans="1:8" x14ac:dyDescent="0.2">
      <c r="A6" s="14" t="s">
        <v>28</v>
      </c>
      <c r="B6" s="14">
        <f>SUM(B7:B17)</f>
        <v>24719725</v>
      </c>
      <c r="C6" s="14">
        <f>SUM(C7:C17)</f>
        <v>6448305</v>
      </c>
      <c r="D6" s="14">
        <f>SUM(D7:D17)</f>
        <v>374540</v>
      </c>
      <c r="E6" s="14">
        <f>SUM(E7:E17)</f>
        <v>2481</v>
      </c>
      <c r="F6" s="14">
        <f>SUM(B6:E6)</f>
        <v>31545051</v>
      </c>
      <c r="G6" s="18"/>
    </row>
    <row r="7" spans="1:8" x14ac:dyDescent="0.2">
      <c r="A7" s="15" t="s">
        <v>203</v>
      </c>
      <c r="B7" s="15">
        <v>21033886</v>
      </c>
      <c r="C7" s="36">
        <v>6448305</v>
      </c>
      <c r="D7" s="18" t="s">
        <v>21</v>
      </c>
      <c r="E7" s="36">
        <v>2481</v>
      </c>
      <c r="F7" s="15">
        <f t="shared" ref="F7:F42" si="0">SUM(B7:E7)</f>
        <v>27484672</v>
      </c>
      <c r="G7" s="56">
        <v>9451</v>
      </c>
    </row>
    <row r="8" spans="1:8" x14ac:dyDescent="0.2">
      <c r="A8" s="15" t="s">
        <v>204</v>
      </c>
      <c r="B8" s="15">
        <v>2102586</v>
      </c>
      <c r="C8" s="18" t="s">
        <v>21</v>
      </c>
      <c r="D8" s="36">
        <v>374540</v>
      </c>
      <c r="E8" s="18" t="s">
        <v>21</v>
      </c>
      <c r="F8" s="15">
        <f t="shared" si="0"/>
        <v>2477126</v>
      </c>
      <c r="G8" s="56">
        <v>9451</v>
      </c>
    </row>
    <row r="9" spans="1:8" x14ac:dyDescent="0.2">
      <c r="A9" s="15" t="s">
        <v>29</v>
      </c>
      <c r="B9" s="15">
        <v>1320813</v>
      </c>
      <c r="C9" s="18" t="s">
        <v>21</v>
      </c>
      <c r="D9" s="18" t="s">
        <v>21</v>
      </c>
      <c r="E9" s="18" t="s">
        <v>21</v>
      </c>
      <c r="F9" s="15">
        <f t="shared" si="0"/>
        <v>1320813</v>
      </c>
      <c r="G9" s="56">
        <v>9451</v>
      </c>
    </row>
    <row r="10" spans="1:8" x14ac:dyDescent="0.2">
      <c r="A10" s="15" t="s">
        <v>30</v>
      </c>
      <c r="B10" s="15">
        <v>132031</v>
      </c>
      <c r="C10" s="18" t="s">
        <v>21</v>
      </c>
      <c r="D10" s="18" t="s">
        <v>21</v>
      </c>
      <c r="E10" s="18" t="s">
        <v>21</v>
      </c>
      <c r="F10" s="15">
        <f t="shared" si="0"/>
        <v>132031</v>
      </c>
      <c r="G10" s="56">
        <v>9451</v>
      </c>
    </row>
    <row r="11" spans="1:8" hidden="1" x14ac:dyDescent="0.2">
      <c r="A11" s="15" t="s">
        <v>198</v>
      </c>
      <c r="B11" s="15">
        <v>0</v>
      </c>
      <c r="C11" s="18" t="s">
        <v>21</v>
      </c>
      <c r="D11" s="18" t="s">
        <v>21</v>
      </c>
      <c r="E11" s="18" t="s">
        <v>21</v>
      </c>
      <c r="F11" s="15">
        <f t="shared" si="0"/>
        <v>0</v>
      </c>
      <c r="G11" s="56" t="s">
        <v>22</v>
      </c>
    </row>
    <row r="12" spans="1:8" hidden="1" x14ac:dyDescent="0.2">
      <c r="A12" s="15" t="s">
        <v>197</v>
      </c>
      <c r="B12" s="15">
        <v>0</v>
      </c>
      <c r="C12" s="18" t="s">
        <v>21</v>
      </c>
      <c r="D12" s="18" t="s">
        <v>21</v>
      </c>
      <c r="E12" s="18" t="s">
        <v>21</v>
      </c>
      <c r="F12" s="15">
        <f t="shared" si="0"/>
        <v>0</v>
      </c>
      <c r="G12" s="56" t="s">
        <v>22</v>
      </c>
    </row>
    <row r="13" spans="1:8" hidden="1" x14ac:dyDescent="0.2">
      <c r="A13" s="15" t="s">
        <v>205</v>
      </c>
      <c r="B13" s="15">
        <v>0</v>
      </c>
      <c r="C13" s="18" t="s">
        <v>21</v>
      </c>
      <c r="D13" s="18" t="s">
        <v>21</v>
      </c>
      <c r="E13" s="18" t="s">
        <v>21</v>
      </c>
      <c r="F13" s="15">
        <f t="shared" si="0"/>
        <v>0</v>
      </c>
      <c r="G13" s="56" t="s">
        <v>21</v>
      </c>
    </row>
    <row r="14" spans="1:8" hidden="1" x14ac:dyDescent="0.2">
      <c r="A14" s="15" t="s">
        <v>206</v>
      </c>
      <c r="B14" s="15">
        <v>0</v>
      </c>
      <c r="C14" s="18" t="s">
        <v>21</v>
      </c>
      <c r="D14" s="18" t="s">
        <v>21</v>
      </c>
      <c r="E14" s="18" t="s">
        <v>21</v>
      </c>
      <c r="F14" s="15">
        <f t="shared" si="0"/>
        <v>0</v>
      </c>
      <c r="G14" s="56" t="s">
        <v>21</v>
      </c>
    </row>
    <row r="15" spans="1:8" hidden="1" x14ac:dyDescent="0.2">
      <c r="A15" s="15" t="s">
        <v>107</v>
      </c>
      <c r="B15" s="15"/>
      <c r="C15" s="18"/>
      <c r="D15" s="18"/>
      <c r="E15" s="18"/>
      <c r="F15" s="15">
        <f t="shared" si="0"/>
        <v>0</v>
      </c>
      <c r="G15" s="56"/>
    </row>
    <row r="16" spans="1:8" x14ac:dyDescent="0.2">
      <c r="A16" s="15" t="s">
        <v>31</v>
      </c>
      <c r="B16" s="15">
        <v>130409</v>
      </c>
      <c r="C16" s="18" t="s">
        <v>21</v>
      </c>
      <c r="D16" s="18" t="s">
        <v>21</v>
      </c>
      <c r="E16" s="18" t="s">
        <v>21</v>
      </c>
      <c r="F16" s="15">
        <f t="shared" si="0"/>
        <v>130409</v>
      </c>
      <c r="G16" s="56">
        <v>9459</v>
      </c>
    </row>
    <row r="17" spans="1:7" hidden="1" x14ac:dyDescent="0.2">
      <c r="A17" s="15" t="s">
        <v>38</v>
      </c>
      <c r="B17" s="18" t="s">
        <v>25</v>
      </c>
      <c r="C17" s="18" t="s">
        <v>21</v>
      </c>
      <c r="D17" s="18" t="s">
        <v>21</v>
      </c>
      <c r="E17" s="18" t="s">
        <v>21</v>
      </c>
      <c r="F17" s="18" t="s">
        <v>25</v>
      </c>
      <c r="G17" s="56" t="s">
        <v>23</v>
      </c>
    </row>
    <row r="18" spans="1:7" x14ac:dyDescent="0.2">
      <c r="A18" s="15"/>
      <c r="B18" s="15"/>
      <c r="C18" s="15"/>
      <c r="D18" s="15"/>
      <c r="E18" s="15"/>
      <c r="F18" s="15"/>
      <c r="G18" s="56"/>
    </row>
    <row r="19" spans="1:7" x14ac:dyDescent="0.2">
      <c r="A19" s="14" t="s">
        <v>32</v>
      </c>
      <c r="B19" s="14">
        <f>SUM(B20:B24)</f>
        <v>2798834</v>
      </c>
      <c r="C19" s="14">
        <f>SUM(C20:C24)</f>
        <v>0</v>
      </c>
      <c r="D19" s="14">
        <f>SUM(D20:D24)</f>
        <v>0</v>
      </c>
      <c r="E19" s="14">
        <f>SUM(E20:E24)</f>
        <v>0</v>
      </c>
      <c r="F19" s="14">
        <f t="shared" si="0"/>
        <v>2798834</v>
      </c>
      <c r="G19" s="56"/>
    </row>
    <row r="20" spans="1:7" x14ac:dyDescent="0.2">
      <c r="A20" s="15" t="s">
        <v>36</v>
      </c>
      <c r="B20" s="15">
        <v>1889404</v>
      </c>
      <c r="C20" s="18" t="s">
        <v>21</v>
      </c>
      <c r="D20" s="18" t="s">
        <v>21</v>
      </c>
      <c r="E20" s="18" t="s">
        <v>21</v>
      </c>
      <c r="F20" s="15">
        <f t="shared" si="0"/>
        <v>1889404</v>
      </c>
      <c r="G20" s="56">
        <v>9473</v>
      </c>
    </row>
    <row r="21" spans="1:7" x14ac:dyDescent="0.2">
      <c r="A21" s="15" t="s">
        <v>33</v>
      </c>
      <c r="B21" s="15">
        <v>909430</v>
      </c>
      <c r="C21" s="18" t="s">
        <v>21</v>
      </c>
      <c r="D21" s="18" t="s">
        <v>21</v>
      </c>
      <c r="E21" s="18" t="s">
        <v>21</v>
      </c>
      <c r="F21" s="15">
        <f t="shared" si="0"/>
        <v>909430</v>
      </c>
      <c r="G21" s="56">
        <v>9473</v>
      </c>
    </row>
    <row r="22" spans="1:7" hidden="1" x14ac:dyDescent="0.2">
      <c r="A22" s="15" t="s">
        <v>107</v>
      </c>
      <c r="B22" s="15"/>
      <c r="C22" s="18"/>
      <c r="D22" s="18"/>
      <c r="E22" s="18"/>
      <c r="F22" s="15">
        <f t="shared" si="0"/>
        <v>0</v>
      </c>
      <c r="G22" s="56"/>
    </row>
    <row r="23" spans="1:7" hidden="1" x14ac:dyDescent="0.2">
      <c r="A23" s="15" t="s">
        <v>107</v>
      </c>
      <c r="B23" s="15"/>
      <c r="C23" s="18"/>
      <c r="D23" s="18"/>
      <c r="E23" s="18"/>
      <c r="F23" s="15">
        <f t="shared" si="0"/>
        <v>0</v>
      </c>
      <c r="G23" s="56"/>
    </row>
    <row r="24" spans="1:7" hidden="1" x14ac:dyDescent="0.2">
      <c r="A24" s="15" t="s">
        <v>107</v>
      </c>
      <c r="B24" s="15"/>
      <c r="C24" s="18"/>
      <c r="D24" s="18"/>
      <c r="E24" s="18"/>
      <c r="F24" s="15">
        <f t="shared" si="0"/>
        <v>0</v>
      </c>
      <c r="G24" s="56"/>
    </row>
    <row r="25" spans="1:7" x14ac:dyDescent="0.2">
      <c r="A25" s="15"/>
      <c r="B25" s="15"/>
      <c r="C25" s="15"/>
      <c r="D25" s="15"/>
      <c r="E25" s="15"/>
      <c r="F25" s="15"/>
      <c r="G25" s="56"/>
    </row>
    <row r="26" spans="1:7" x14ac:dyDescent="0.2">
      <c r="A26" s="14" t="s">
        <v>34</v>
      </c>
      <c r="B26" s="14">
        <f>SUM(B27:B31)</f>
        <v>974358</v>
      </c>
      <c r="C26" s="14">
        <f>SUM(C27:C31)</f>
        <v>400</v>
      </c>
      <c r="D26" s="14">
        <f>SUM(D27:D31)</f>
        <v>0</v>
      </c>
      <c r="E26" s="14">
        <f>SUM(E27:E31)</f>
        <v>0</v>
      </c>
      <c r="F26" s="14">
        <f t="shared" si="0"/>
        <v>974758</v>
      </c>
      <c r="G26" s="56"/>
    </row>
    <row r="27" spans="1:7" x14ac:dyDescent="0.2">
      <c r="A27" s="15" t="s">
        <v>35</v>
      </c>
      <c r="B27" s="15">
        <v>11090</v>
      </c>
      <c r="C27" s="36">
        <v>400</v>
      </c>
      <c r="D27" s="18" t="s">
        <v>21</v>
      </c>
      <c r="E27" s="18" t="s">
        <v>21</v>
      </c>
      <c r="F27" s="15">
        <f t="shared" si="0"/>
        <v>11490</v>
      </c>
      <c r="G27" s="56">
        <v>9461</v>
      </c>
    </row>
    <row r="28" spans="1:7" x14ac:dyDescent="0.2">
      <c r="A28" s="15" t="s">
        <v>37</v>
      </c>
      <c r="B28" s="15">
        <v>963268</v>
      </c>
      <c r="C28" s="18" t="s">
        <v>21</v>
      </c>
      <c r="D28" s="18" t="s">
        <v>21</v>
      </c>
      <c r="E28" s="18" t="s">
        <v>21</v>
      </c>
      <c r="F28" s="15">
        <f t="shared" si="0"/>
        <v>963268</v>
      </c>
      <c r="G28" s="56">
        <v>9351</v>
      </c>
    </row>
    <row r="29" spans="1:7" hidden="1" x14ac:dyDescent="0.2">
      <c r="A29" s="15" t="s">
        <v>107</v>
      </c>
      <c r="B29" s="15"/>
      <c r="C29" s="18"/>
      <c r="D29" s="18"/>
      <c r="E29" s="18"/>
      <c r="F29" s="15">
        <f t="shared" si="0"/>
        <v>0</v>
      </c>
      <c r="G29" s="56"/>
    </row>
    <row r="30" spans="1:7" hidden="1" x14ac:dyDescent="0.2">
      <c r="A30" s="15" t="s">
        <v>107</v>
      </c>
      <c r="B30" s="15"/>
      <c r="C30" s="18"/>
      <c r="D30" s="18"/>
      <c r="E30" s="18"/>
      <c r="F30" s="15">
        <f t="shared" si="0"/>
        <v>0</v>
      </c>
      <c r="G30" s="56"/>
    </row>
    <row r="31" spans="1:7" hidden="1" x14ac:dyDescent="0.2">
      <c r="A31" s="15" t="s">
        <v>107</v>
      </c>
      <c r="B31" s="15"/>
      <c r="C31" s="18"/>
      <c r="D31" s="18"/>
      <c r="E31" s="18"/>
      <c r="F31" s="15">
        <f t="shared" si="0"/>
        <v>0</v>
      </c>
      <c r="G31" s="56"/>
    </row>
    <row r="32" spans="1:7" x14ac:dyDescent="0.2">
      <c r="A32" s="15"/>
      <c r="B32" s="15"/>
      <c r="C32" s="15"/>
      <c r="D32" s="15"/>
      <c r="E32" s="15"/>
      <c r="F32" s="15"/>
      <c r="G32" s="56"/>
    </row>
    <row r="33" spans="1:7" x14ac:dyDescent="0.2">
      <c r="A33" s="14" t="s">
        <v>39</v>
      </c>
      <c r="B33" s="14">
        <f>SUM(B34:B44)</f>
        <v>1110479</v>
      </c>
      <c r="C33" s="14">
        <f>SUM(C34:C44)</f>
        <v>133759</v>
      </c>
      <c r="D33" s="14">
        <f>SUM(D34:D44)</f>
        <v>18942</v>
      </c>
      <c r="E33" s="39">
        <f>SUM(E34:E44)</f>
        <v>0</v>
      </c>
      <c r="F33" s="14">
        <f t="shared" si="0"/>
        <v>1263180</v>
      </c>
      <c r="G33" s="57"/>
    </row>
    <row r="34" spans="1:7" x14ac:dyDescent="0.2">
      <c r="A34" s="15" t="s">
        <v>40</v>
      </c>
      <c r="B34" s="15">
        <v>535171</v>
      </c>
      <c r="C34" s="18" t="s">
        <v>21</v>
      </c>
      <c r="D34" s="18" t="s">
        <v>21</v>
      </c>
      <c r="E34" s="18" t="s">
        <v>21</v>
      </c>
      <c r="F34" s="15">
        <f t="shared" si="0"/>
        <v>535171</v>
      </c>
      <c r="G34" s="56">
        <v>9351</v>
      </c>
    </row>
    <row r="35" spans="1:7" x14ac:dyDescent="0.2">
      <c r="A35" s="15" t="s">
        <v>41</v>
      </c>
      <c r="B35" s="15">
        <v>184872</v>
      </c>
      <c r="C35" s="36">
        <v>133759</v>
      </c>
      <c r="D35" s="36">
        <v>18942</v>
      </c>
      <c r="E35" s="18" t="s">
        <v>21</v>
      </c>
      <c r="F35" s="15">
        <f t="shared" si="0"/>
        <v>337573</v>
      </c>
      <c r="G35" s="56">
        <v>9351</v>
      </c>
    </row>
    <row r="36" spans="1:7" x14ac:dyDescent="0.2">
      <c r="A36" s="15" t="s">
        <v>42</v>
      </c>
      <c r="B36" s="15">
        <v>125379</v>
      </c>
      <c r="C36" s="18" t="s">
        <v>21</v>
      </c>
      <c r="D36" s="18" t="s">
        <v>21</v>
      </c>
      <c r="E36" s="18" t="s">
        <v>21</v>
      </c>
      <c r="F36" s="15">
        <f t="shared" si="0"/>
        <v>125379</v>
      </c>
      <c r="G36" s="56">
        <v>9351</v>
      </c>
    </row>
    <row r="37" spans="1:7" x14ac:dyDescent="0.2">
      <c r="A37" s="15" t="s">
        <v>43</v>
      </c>
      <c r="B37" s="15">
        <v>4305</v>
      </c>
      <c r="C37" s="18" t="s">
        <v>21</v>
      </c>
      <c r="D37" s="18" t="s">
        <v>21</v>
      </c>
      <c r="E37" s="18" t="s">
        <v>21</v>
      </c>
      <c r="F37" s="15">
        <f t="shared" si="0"/>
        <v>4305</v>
      </c>
      <c r="G37" s="56">
        <v>9059</v>
      </c>
    </row>
    <row r="38" spans="1:7" x14ac:dyDescent="0.2">
      <c r="A38" s="15" t="s">
        <v>44</v>
      </c>
      <c r="B38" s="15">
        <v>253022</v>
      </c>
      <c r="C38" s="18" t="s">
        <v>21</v>
      </c>
      <c r="D38" s="18" t="s">
        <v>21</v>
      </c>
      <c r="E38" s="18" t="s">
        <v>21</v>
      </c>
      <c r="F38" s="15">
        <f t="shared" si="0"/>
        <v>253022</v>
      </c>
      <c r="G38" s="56">
        <v>9351</v>
      </c>
    </row>
    <row r="39" spans="1:7" x14ac:dyDescent="0.2">
      <c r="A39" s="15" t="s">
        <v>279</v>
      </c>
      <c r="B39" s="15">
        <v>7730</v>
      </c>
      <c r="C39" s="18" t="s">
        <v>21</v>
      </c>
      <c r="D39" s="18" t="s">
        <v>21</v>
      </c>
      <c r="E39" s="18" t="s">
        <v>21</v>
      </c>
      <c r="F39" s="15">
        <f t="shared" si="0"/>
        <v>7730</v>
      </c>
      <c r="G39" s="56">
        <v>9351</v>
      </c>
    </row>
    <row r="40" spans="1:7" hidden="1" x14ac:dyDescent="0.2">
      <c r="A40" s="15" t="s">
        <v>211</v>
      </c>
      <c r="B40" s="15">
        <v>0</v>
      </c>
      <c r="C40" s="18" t="s">
        <v>21</v>
      </c>
      <c r="D40" s="18" t="s">
        <v>21</v>
      </c>
      <c r="E40" s="18" t="s">
        <v>21</v>
      </c>
      <c r="F40" s="15">
        <f t="shared" si="0"/>
        <v>0</v>
      </c>
      <c r="G40" s="56" t="s">
        <v>24</v>
      </c>
    </row>
    <row r="41" spans="1:7" hidden="1" x14ac:dyDescent="0.2">
      <c r="A41" s="15" t="s">
        <v>260</v>
      </c>
      <c r="B41" s="18" t="s">
        <v>25</v>
      </c>
      <c r="C41" s="18" t="s">
        <v>21</v>
      </c>
      <c r="D41" s="18" t="s">
        <v>21</v>
      </c>
      <c r="E41" s="18" t="s">
        <v>21</v>
      </c>
      <c r="F41" s="18" t="s">
        <v>25</v>
      </c>
      <c r="G41" s="56" t="s">
        <v>21</v>
      </c>
    </row>
    <row r="42" spans="1:7" hidden="1" x14ac:dyDescent="0.2">
      <c r="A42" s="15" t="s">
        <v>209</v>
      </c>
      <c r="B42" s="15">
        <v>0</v>
      </c>
      <c r="C42" s="18" t="s">
        <v>21</v>
      </c>
      <c r="D42" s="18" t="s">
        <v>21</v>
      </c>
      <c r="E42" s="18" t="s">
        <v>21</v>
      </c>
      <c r="F42" s="15">
        <f t="shared" si="0"/>
        <v>0</v>
      </c>
      <c r="G42" s="56" t="s">
        <v>24</v>
      </c>
    </row>
    <row r="43" spans="1:7" hidden="1" x14ac:dyDescent="0.2">
      <c r="A43" s="15" t="s">
        <v>258</v>
      </c>
      <c r="B43" s="18" t="s">
        <v>25</v>
      </c>
      <c r="C43" s="18" t="s">
        <v>21</v>
      </c>
      <c r="D43" s="18" t="s">
        <v>21</v>
      </c>
      <c r="E43" s="18" t="s">
        <v>21</v>
      </c>
      <c r="F43" s="18" t="s">
        <v>25</v>
      </c>
      <c r="G43" s="56" t="s">
        <v>21</v>
      </c>
    </row>
    <row r="44" spans="1:7" x14ac:dyDescent="0.2">
      <c r="A44" s="15" t="s">
        <v>45</v>
      </c>
      <c r="B44" s="18" t="s">
        <v>25</v>
      </c>
      <c r="C44" s="18" t="s">
        <v>21</v>
      </c>
      <c r="D44" s="18" t="s">
        <v>21</v>
      </c>
      <c r="E44" s="18" t="s">
        <v>21</v>
      </c>
      <c r="F44" s="18" t="s">
        <v>25</v>
      </c>
      <c r="G44" s="56" t="s">
        <v>21</v>
      </c>
    </row>
    <row r="45" spans="1:7" x14ac:dyDescent="0.2">
      <c r="A45" s="15"/>
      <c r="B45" s="19"/>
      <c r="C45" s="18"/>
      <c r="D45" s="18"/>
      <c r="E45" s="18"/>
      <c r="F45" s="15"/>
      <c r="G45" s="56"/>
    </row>
    <row r="46" spans="1:7" x14ac:dyDescent="0.2">
      <c r="A46" s="14" t="s">
        <v>46</v>
      </c>
      <c r="B46" s="20">
        <f>SUM(B47:B51)</f>
        <v>0</v>
      </c>
      <c r="C46" s="20">
        <f>SUM(C47:C51)</f>
        <v>0</v>
      </c>
      <c r="D46" s="20">
        <f>SUM(D47:D51)</f>
        <v>0</v>
      </c>
      <c r="E46" s="20">
        <f>SUM(E47:E51)</f>
        <v>59</v>
      </c>
      <c r="F46" s="14">
        <f>SUM(B46:E46)</f>
        <v>59</v>
      </c>
      <c r="G46" s="56"/>
    </row>
    <row r="47" spans="1:7" x14ac:dyDescent="0.2">
      <c r="A47" s="15" t="s">
        <v>47</v>
      </c>
      <c r="B47" s="18" t="s">
        <v>21</v>
      </c>
      <c r="C47" s="18" t="s">
        <v>21</v>
      </c>
      <c r="D47" s="18" t="s">
        <v>21</v>
      </c>
      <c r="E47" s="36">
        <v>59</v>
      </c>
      <c r="F47" s="15">
        <f>SUM(B47:E47)</f>
        <v>59</v>
      </c>
      <c r="G47" s="56">
        <v>9453</v>
      </c>
    </row>
    <row r="48" spans="1:7" hidden="1" x14ac:dyDescent="0.2">
      <c r="A48" s="15" t="s">
        <v>107</v>
      </c>
      <c r="B48" s="18"/>
      <c r="C48" s="18"/>
      <c r="D48" s="18"/>
      <c r="E48" s="15"/>
      <c r="F48" s="15">
        <f>SUM(B48:E48)</f>
        <v>0</v>
      </c>
      <c r="G48" s="56"/>
    </row>
    <row r="49" spans="1:7" hidden="1" x14ac:dyDescent="0.2">
      <c r="A49" s="15" t="s">
        <v>107</v>
      </c>
      <c r="B49" s="18"/>
      <c r="C49" s="18"/>
      <c r="D49" s="18"/>
      <c r="E49" s="15"/>
      <c r="F49" s="15">
        <f>SUM(B49:E49)</f>
        <v>0</v>
      </c>
      <c r="G49" s="56"/>
    </row>
    <row r="50" spans="1:7" hidden="1" x14ac:dyDescent="0.2">
      <c r="A50" s="15" t="s">
        <v>107</v>
      </c>
      <c r="B50" s="18"/>
      <c r="C50" s="18"/>
      <c r="D50" s="18"/>
      <c r="E50" s="15"/>
      <c r="F50" s="15">
        <f>SUM(B50:E50)</f>
        <v>0</v>
      </c>
      <c r="G50" s="56"/>
    </row>
    <row r="51" spans="1:7" hidden="1" x14ac:dyDescent="0.2">
      <c r="A51" s="15" t="s">
        <v>48</v>
      </c>
      <c r="B51" s="18" t="s">
        <v>25</v>
      </c>
      <c r="C51" s="18" t="s">
        <v>21</v>
      </c>
      <c r="D51" s="18" t="s">
        <v>21</v>
      </c>
      <c r="E51" s="18" t="s">
        <v>21</v>
      </c>
      <c r="F51" s="18" t="s">
        <v>25</v>
      </c>
      <c r="G51" s="56" t="s">
        <v>26</v>
      </c>
    </row>
    <row r="52" spans="1:7" x14ac:dyDescent="0.2">
      <c r="A52" s="15"/>
      <c r="B52" s="15"/>
      <c r="C52" s="15"/>
      <c r="D52" s="15"/>
      <c r="E52" s="15"/>
      <c r="F52" s="15"/>
      <c r="G52" s="56"/>
    </row>
    <row r="53" spans="1:7" x14ac:dyDescent="0.2">
      <c r="A53" s="14" t="s">
        <v>49</v>
      </c>
      <c r="B53" s="14">
        <f>SUM(B54:B59)</f>
        <v>3808</v>
      </c>
      <c r="C53" s="14">
        <f>SUM(C54:C59)</f>
        <v>120</v>
      </c>
      <c r="D53" s="14">
        <f>SUM(D54:D59)</f>
        <v>10</v>
      </c>
      <c r="E53" s="14">
        <f>SUM(E54:E59)</f>
        <v>0</v>
      </c>
      <c r="F53" s="14">
        <f t="shared" ref="F53:F74" si="1">SUM(B53:E53)</f>
        <v>3938</v>
      </c>
      <c r="G53" s="56"/>
    </row>
    <row r="54" spans="1:7" x14ac:dyDescent="0.2">
      <c r="A54" s="15" t="s">
        <v>50</v>
      </c>
      <c r="B54" s="15">
        <v>562</v>
      </c>
      <c r="C54" s="36">
        <v>120</v>
      </c>
      <c r="D54" s="36">
        <v>10</v>
      </c>
      <c r="E54" s="18" t="s">
        <v>21</v>
      </c>
      <c r="F54" s="15">
        <f t="shared" si="1"/>
        <v>692</v>
      </c>
      <c r="G54" s="56">
        <v>9461</v>
      </c>
    </row>
    <row r="55" spans="1:7" x14ac:dyDescent="0.2">
      <c r="A55" s="15" t="s">
        <v>51</v>
      </c>
      <c r="B55" s="15">
        <v>3245</v>
      </c>
      <c r="C55" s="18" t="s">
        <v>21</v>
      </c>
      <c r="D55" s="18" t="s">
        <v>21</v>
      </c>
      <c r="E55" s="18" t="s">
        <v>21</v>
      </c>
      <c r="F55" s="15">
        <f t="shared" si="1"/>
        <v>3245</v>
      </c>
      <c r="G55" s="56">
        <v>9461</v>
      </c>
    </row>
    <row r="56" spans="1:7" x14ac:dyDescent="0.2">
      <c r="A56" s="15" t="s">
        <v>52</v>
      </c>
      <c r="B56" s="15">
        <v>1</v>
      </c>
      <c r="C56" s="18" t="s">
        <v>21</v>
      </c>
      <c r="D56" s="18" t="s">
        <v>21</v>
      </c>
      <c r="E56" s="18" t="s">
        <v>21</v>
      </c>
      <c r="F56" s="15">
        <f t="shared" si="1"/>
        <v>1</v>
      </c>
      <c r="G56" s="56">
        <v>9461</v>
      </c>
    </row>
    <row r="57" spans="1:7" hidden="1" x14ac:dyDescent="0.2">
      <c r="A57" s="15" t="s">
        <v>107</v>
      </c>
      <c r="B57" s="15"/>
      <c r="C57" s="18"/>
      <c r="D57" s="18"/>
      <c r="E57" s="18"/>
      <c r="F57" s="15">
        <f t="shared" si="1"/>
        <v>0</v>
      </c>
      <c r="G57" s="56"/>
    </row>
    <row r="58" spans="1:7" hidden="1" x14ac:dyDescent="0.2">
      <c r="A58" s="15" t="s">
        <v>107</v>
      </c>
      <c r="B58" s="15"/>
      <c r="C58" s="18"/>
      <c r="D58" s="18"/>
      <c r="E58" s="18"/>
      <c r="F58" s="15">
        <f t="shared" si="1"/>
        <v>0</v>
      </c>
      <c r="G58" s="56"/>
    </row>
    <row r="59" spans="1:7" hidden="1" x14ac:dyDescent="0.2">
      <c r="A59" s="15" t="s">
        <v>107</v>
      </c>
      <c r="B59" s="15"/>
      <c r="C59" s="18"/>
      <c r="D59" s="18"/>
      <c r="E59" s="18"/>
      <c r="F59" s="15">
        <f t="shared" si="1"/>
        <v>0</v>
      </c>
      <c r="G59" s="56"/>
    </row>
    <row r="60" spans="1:7" x14ac:dyDescent="0.2">
      <c r="A60" s="15"/>
      <c r="B60" s="15"/>
      <c r="C60" s="15"/>
      <c r="D60" s="15"/>
      <c r="E60" s="15"/>
      <c r="F60" s="15"/>
      <c r="G60" s="56"/>
    </row>
    <row r="61" spans="1:7" x14ac:dyDescent="0.2">
      <c r="A61" s="14" t="s">
        <v>53</v>
      </c>
      <c r="B61" s="14">
        <f>SUM(B62:B74)</f>
        <v>418777</v>
      </c>
      <c r="C61" s="14">
        <f>SUM(C62:C74)</f>
        <v>8538</v>
      </c>
      <c r="D61" s="14">
        <f>SUM(D62:D74)</f>
        <v>110</v>
      </c>
      <c r="E61" s="14">
        <f>SUM(E62:E74)</f>
        <v>23</v>
      </c>
      <c r="F61" s="14">
        <f t="shared" si="1"/>
        <v>427448</v>
      </c>
      <c r="G61" s="56"/>
    </row>
    <row r="62" spans="1:7" x14ac:dyDescent="0.2">
      <c r="A62" s="15" t="s">
        <v>54</v>
      </c>
      <c r="B62" s="15">
        <v>760</v>
      </c>
      <c r="C62" s="18" t="s">
        <v>21</v>
      </c>
      <c r="D62" s="18" t="s">
        <v>21</v>
      </c>
      <c r="E62" s="18" t="s">
        <v>21</v>
      </c>
      <c r="F62" s="15">
        <f t="shared" si="1"/>
        <v>760</v>
      </c>
      <c r="G62" s="56" t="s">
        <v>283</v>
      </c>
    </row>
    <row r="63" spans="1:7" x14ac:dyDescent="0.2">
      <c r="A63" s="15" t="s">
        <v>55</v>
      </c>
      <c r="B63" s="15">
        <v>396340</v>
      </c>
      <c r="C63" s="36">
        <v>1500</v>
      </c>
      <c r="D63" s="36">
        <v>60</v>
      </c>
      <c r="E63" s="18" t="s">
        <v>21</v>
      </c>
      <c r="F63" s="15">
        <f t="shared" si="1"/>
        <v>397900</v>
      </c>
      <c r="G63" s="56">
        <v>9356</v>
      </c>
    </row>
    <row r="64" spans="1:7" hidden="1" x14ac:dyDescent="0.2">
      <c r="A64" s="15" t="s">
        <v>56</v>
      </c>
      <c r="B64" s="18" t="s">
        <v>21</v>
      </c>
      <c r="C64" s="54" t="s">
        <v>21</v>
      </c>
      <c r="D64" s="18" t="s">
        <v>21</v>
      </c>
      <c r="E64" s="18" t="s">
        <v>21</v>
      </c>
      <c r="F64" s="15">
        <f t="shared" si="1"/>
        <v>0</v>
      </c>
      <c r="G64" s="56" t="s">
        <v>27</v>
      </c>
    </row>
    <row r="65" spans="1:7" x14ac:dyDescent="0.2">
      <c r="A65" s="15" t="s">
        <v>57</v>
      </c>
      <c r="B65" s="15">
        <v>4468</v>
      </c>
      <c r="C65" s="36">
        <v>2000</v>
      </c>
      <c r="D65" s="36">
        <v>50</v>
      </c>
      <c r="E65" s="18" t="s">
        <v>21</v>
      </c>
      <c r="F65" s="15">
        <f t="shared" si="1"/>
        <v>6518</v>
      </c>
      <c r="G65" s="56">
        <v>9461</v>
      </c>
    </row>
    <row r="66" spans="1:7" x14ac:dyDescent="0.2">
      <c r="A66" s="15" t="s">
        <v>58</v>
      </c>
      <c r="B66" s="15">
        <v>5821</v>
      </c>
      <c r="C66" s="18" t="s">
        <v>21</v>
      </c>
      <c r="D66" s="18" t="s">
        <v>21</v>
      </c>
      <c r="E66" s="18" t="s">
        <v>21</v>
      </c>
      <c r="F66" s="15">
        <f t="shared" si="1"/>
        <v>5821</v>
      </c>
      <c r="G66" s="56">
        <v>9361</v>
      </c>
    </row>
    <row r="67" spans="1:7" x14ac:dyDescent="0.2">
      <c r="A67" s="15" t="s">
        <v>59</v>
      </c>
      <c r="B67" s="15">
        <v>1088</v>
      </c>
      <c r="C67" s="18" t="s">
        <v>21</v>
      </c>
      <c r="D67" s="18" t="s">
        <v>21</v>
      </c>
      <c r="E67" s="18" t="s">
        <v>21</v>
      </c>
      <c r="F67" s="15">
        <f t="shared" si="1"/>
        <v>1088</v>
      </c>
      <c r="G67" s="56">
        <v>9361</v>
      </c>
    </row>
    <row r="68" spans="1:7" x14ac:dyDescent="0.2">
      <c r="A68" s="15" t="s">
        <v>60</v>
      </c>
      <c r="B68" s="18" t="s">
        <v>21</v>
      </c>
      <c r="C68" s="18" t="s">
        <v>21</v>
      </c>
      <c r="D68" s="18" t="s">
        <v>21</v>
      </c>
      <c r="E68" s="53">
        <v>23</v>
      </c>
      <c r="F68" s="15">
        <f t="shared" si="1"/>
        <v>23</v>
      </c>
      <c r="G68" s="56">
        <v>9361</v>
      </c>
    </row>
    <row r="69" spans="1:7" x14ac:dyDescent="0.2">
      <c r="A69" s="15" t="s">
        <v>213</v>
      </c>
      <c r="B69" s="17">
        <v>4000</v>
      </c>
      <c r="C69" s="18" t="s">
        <v>21</v>
      </c>
      <c r="D69" s="18" t="s">
        <v>21</v>
      </c>
      <c r="E69" s="18" t="s">
        <v>21</v>
      </c>
      <c r="F69" s="15">
        <f t="shared" si="1"/>
        <v>4000</v>
      </c>
      <c r="G69" s="56">
        <v>9363</v>
      </c>
    </row>
    <row r="70" spans="1:7" x14ac:dyDescent="0.2">
      <c r="A70" s="15" t="s">
        <v>241</v>
      </c>
      <c r="B70" s="18" t="s">
        <v>21</v>
      </c>
      <c r="C70" s="17">
        <v>5038</v>
      </c>
      <c r="D70" s="18" t="s">
        <v>21</v>
      </c>
      <c r="E70" s="18" t="s">
        <v>21</v>
      </c>
      <c r="F70" s="15">
        <f t="shared" si="1"/>
        <v>5038</v>
      </c>
      <c r="G70" s="58" t="s">
        <v>21</v>
      </c>
    </row>
    <row r="71" spans="1:7" hidden="1" x14ac:dyDescent="0.2">
      <c r="A71" s="15" t="s">
        <v>243</v>
      </c>
      <c r="B71" s="17">
        <v>0</v>
      </c>
      <c r="C71" s="18" t="s">
        <v>21</v>
      </c>
      <c r="D71" s="18" t="s">
        <v>21</v>
      </c>
      <c r="E71" s="18" t="s">
        <v>21</v>
      </c>
      <c r="F71" s="15">
        <f t="shared" si="1"/>
        <v>0</v>
      </c>
      <c r="G71" s="58" t="s">
        <v>21</v>
      </c>
    </row>
    <row r="72" spans="1:7" x14ac:dyDescent="0.2">
      <c r="A72" s="15" t="s">
        <v>252</v>
      </c>
      <c r="B72" s="17">
        <v>3300</v>
      </c>
      <c r="C72" s="18" t="s">
        <v>21</v>
      </c>
      <c r="D72" s="18" t="s">
        <v>21</v>
      </c>
      <c r="E72" s="18" t="s">
        <v>21</v>
      </c>
      <c r="F72" s="15">
        <f t="shared" si="1"/>
        <v>3300</v>
      </c>
      <c r="G72" s="56">
        <v>905056</v>
      </c>
    </row>
    <row r="73" spans="1:7" hidden="1" x14ac:dyDescent="0.2">
      <c r="A73" s="15" t="s">
        <v>267</v>
      </c>
      <c r="B73" s="17">
        <v>0</v>
      </c>
      <c r="C73" s="18" t="s">
        <v>21</v>
      </c>
      <c r="D73" s="18" t="s">
        <v>21</v>
      </c>
      <c r="E73" s="18" t="s">
        <v>21</v>
      </c>
      <c r="F73" s="15">
        <f t="shared" si="1"/>
        <v>0</v>
      </c>
      <c r="G73" s="58" t="s">
        <v>21</v>
      </c>
    </row>
    <row r="74" spans="1:7" x14ac:dyDescent="0.2">
      <c r="A74" s="15" t="s">
        <v>251</v>
      </c>
      <c r="B74" s="22">
        <v>3000</v>
      </c>
      <c r="C74" s="21" t="s">
        <v>21</v>
      </c>
      <c r="D74" s="21" t="s">
        <v>21</v>
      </c>
      <c r="E74" s="21" t="s">
        <v>21</v>
      </c>
      <c r="F74" s="15">
        <f t="shared" si="1"/>
        <v>3000</v>
      </c>
      <c r="G74" s="56">
        <v>93610</v>
      </c>
    </row>
    <row r="75" spans="1:7" x14ac:dyDescent="0.2">
      <c r="A75" s="23" t="s">
        <v>61</v>
      </c>
      <c r="B75" s="24">
        <f>B6+B19+B26+B33+B46+B53+B61</f>
        <v>30025981</v>
      </c>
      <c r="C75" s="24">
        <f>C6+C19+C26+C33+C46+C53+C61</f>
        <v>6591122</v>
      </c>
      <c r="D75" s="24">
        <f>D6+D19+D26+D33+D46+D53+D61</f>
        <v>393602</v>
      </c>
      <c r="E75" s="24">
        <f>E6+E19+E26+E33+E46+E53+E61</f>
        <v>2563</v>
      </c>
      <c r="F75" s="24">
        <f>F6+F19+F26+F33+F46+F53+F61</f>
        <v>37013268</v>
      </c>
      <c r="G75" s="25"/>
    </row>
    <row r="76" spans="1:7" x14ac:dyDescent="0.2">
      <c r="A76" s="11"/>
      <c r="B76" s="11"/>
      <c r="C76" s="11"/>
      <c r="D76" s="11"/>
      <c r="E76" s="11"/>
      <c r="F76" s="11"/>
      <c r="G76" s="11"/>
    </row>
    <row r="77" spans="1:7" x14ac:dyDescent="0.2">
      <c r="A77" s="11"/>
      <c r="B77" s="11"/>
      <c r="C77" s="11"/>
      <c r="D77" s="11"/>
      <c r="E77" s="11"/>
      <c r="F77" s="11"/>
      <c r="G77" s="11"/>
    </row>
    <row r="78" spans="1:7" x14ac:dyDescent="0.2">
      <c r="A78" s="11"/>
      <c r="B78" s="11"/>
      <c r="C78" s="11"/>
      <c r="D78" s="11"/>
      <c r="E78" s="11"/>
      <c r="F78" s="11"/>
      <c r="G78" s="11"/>
    </row>
    <row r="79" spans="1:7" x14ac:dyDescent="0.2">
      <c r="A79" s="11"/>
      <c r="B79" s="11"/>
      <c r="C79" s="11"/>
      <c r="D79" s="11"/>
      <c r="E79" s="11"/>
      <c r="F79" s="11"/>
      <c r="G79" s="11"/>
    </row>
    <row r="80" spans="1:7" x14ac:dyDescent="0.2">
      <c r="A80" s="11"/>
      <c r="B80" s="11"/>
      <c r="C80" s="11"/>
      <c r="D80" s="11"/>
      <c r="E80" s="11"/>
      <c r="F80" s="11"/>
      <c r="G80" s="11"/>
    </row>
    <row r="81" spans="1:7" x14ac:dyDescent="0.2">
      <c r="A81" s="11"/>
      <c r="B81" s="11"/>
      <c r="C81" s="11"/>
      <c r="D81" s="11"/>
      <c r="E81" s="11"/>
      <c r="F81" s="11"/>
      <c r="G81" s="11"/>
    </row>
    <row r="82" spans="1:7" x14ac:dyDescent="0.2">
      <c r="A82" s="11"/>
      <c r="B82" s="11"/>
      <c r="C82" s="11"/>
      <c r="D82" s="11"/>
      <c r="E82" s="11"/>
      <c r="F82" s="11"/>
      <c r="G82" s="11"/>
    </row>
    <row r="83" spans="1:7" x14ac:dyDescent="0.2">
      <c r="A83" s="11"/>
      <c r="B83" s="11"/>
      <c r="C83" s="11"/>
      <c r="D83" s="11"/>
      <c r="E83" s="11"/>
      <c r="F83" s="11"/>
      <c r="G83" s="11"/>
    </row>
    <row r="84" spans="1:7" x14ac:dyDescent="0.2">
      <c r="A84" s="11"/>
      <c r="B84" s="11"/>
      <c r="C84" s="11"/>
      <c r="D84" s="11"/>
      <c r="E84" s="11"/>
      <c r="F84" s="11"/>
      <c r="G84" s="11"/>
    </row>
    <row r="85" spans="1:7" x14ac:dyDescent="0.2">
      <c r="A85" s="11"/>
      <c r="B85" s="11"/>
      <c r="C85" s="11"/>
      <c r="D85" s="11"/>
      <c r="E85" s="11"/>
      <c r="F85" s="11"/>
      <c r="G85" s="11"/>
    </row>
  </sheetData>
  <mergeCells count="4">
    <mergeCell ref="C3:D3"/>
    <mergeCell ref="F3:F4"/>
    <mergeCell ref="G3:G4"/>
    <mergeCell ref="A1:G1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topLeftCell="A20" workbookViewId="0">
      <selection sqref="A1:G1"/>
    </sheetView>
  </sheetViews>
  <sheetFormatPr defaultColWidth="8.85546875" defaultRowHeight="12.75" x14ac:dyDescent="0.2"/>
  <cols>
    <col min="1" max="1" width="42.7109375" style="12" customWidth="1"/>
    <col min="2" max="2" width="16.7109375" style="12" customWidth="1"/>
    <col min="3" max="4" width="10.7109375" style="12" customWidth="1"/>
    <col min="5" max="5" width="15.7109375" style="12" customWidth="1"/>
    <col min="6" max="6" width="11.7109375" style="12" customWidth="1"/>
    <col min="7" max="7" width="21.42578125" style="12" bestFit="1" customWidth="1"/>
    <col min="8" max="16384" width="8.85546875" style="12"/>
  </cols>
  <sheetData>
    <row r="1" spans="1:8" ht="15.75" x14ac:dyDescent="0.25">
      <c r="A1" s="69" t="s">
        <v>277</v>
      </c>
      <c r="B1" s="69"/>
      <c r="C1" s="69"/>
      <c r="D1" s="69"/>
      <c r="E1" s="69"/>
      <c r="F1" s="69"/>
      <c r="G1" s="69"/>
      <c r="H1" s="2"/>
    </row>
    <row r="3" spans="1:8" x14ac:dyDescent="0.2">
      <c r="A3" s="3" t="s">
        <v>18</v>
      </c>
      <c r="B3" s="5" t="s">
        <v>14</v>
      </c>
      <c r="C3" s="70" t="s">
        <v>12</v>
      </c>
      <c r="D3" s="71"/>
      <c r="E3" s="33" t="s">
        <v>19</v>
      </c>
      <c r="F3" s="66" t="s">
        <v>8</v>
      </c>
      <c r="G3" s="68" t="s">
        <v>7</v>
      </c>
    </row>
    <row r="4" spans="1:8" x14ac:dyDescent="0.2">
      <c r="A4" s="4" t="s">
        <v>17</v>
      </c>
      <c r="B4" s="6" t="s">
        <v>15</v>
      </c>
      <c r="C4" s="7" t="s">
        <v>13</v>
      </c>
      <c r="D4" s="8" t="s">
        <v>11</v>
      </c>
      <c r="E4" s="10" t="s">
        <v>20</v>
      </c>
      <c r="F4" s="72"/>
      <c r="G4" s="72"/>
    </row>
    <row r="5" spans="1:8" x14ac:dyDescent="0.2">
      <c r="A5" s="34"/>
      <c r="B5" s="34"/>
      <c r="C5" s="34"/>
      <c r="D5" s="34"/>
      <c r="E5" s="34"/>
      <c r="F5" s="34"/>
      <c r="G5" s="37"/>
    </row>
    <row r="6" spans="1:8" x14ac:dyDescent="0.2">
      <c r="A6" s="14" t="s">
        <v>62</v>
      </c>
      <c r="B6" s="14">
        <f>SUM(B7:B19)</f>
        <v>26676586</v>
      </c>
      <c r="C6" s="14">
        <f>SUM(C7:C19)</f>
        <v>6339341</v>
      </c>
      <c r="D6" s="14">
        <f>SUM(D7:D19)</f>
        <v>379365</v>
      </c>
      <c r="E6" s="14">
        <f>SUM(E7:E19)</f>
        <v>1916</v>
      </c>
      <c r="F6" s="14">
        <f>SUM(B6:E6)</f>
        <v>33397208</v>
      </c>
      <c r="G6" s="38"/>
    </row>
    <row r="7" spans="1:8" x14ac:dyDescent="0.2">
      <c r="A7" s="15" t="s">
        <v>201</v>
      </c>
      <c r="B7" s="15">
        <v>26676586</v>
      </c>
      <c r="C7" s="18" t="s">
        <v>21</v>
      </c>
      <c r="D7" s="18" t="s">
        <v>21</v>
      </c>
      <c r="E7" s="18" t="s">
        <v>21</v>
      </c>
      <c r="F7" s="15">
        <f t="shared" ref="F7:F64" si="0">SUM(B7:E7)</f>
        <v>26676586</v>
      </c>
      <c r="G7" s="60" t="s">
        <v>284</v>
      </c>
    </row>
    <row r="8" spans="1:8" hidden="1" x14ac:dyDescent="0.2">
      <c r="A8" s="15" t="s">
        <v>215</v>
      </c>
      <c r="B8" s="15"/>
      <c r="C8" s="18" t="s">
        <v>21</v>
      </c>
      <c r="D8" s="18" t="s">
        <v>21</v>
      </c>
      <c r="E8" s="18" t="s">
        <v>21</v>
      </c>
      <c r="F8" s="15">
        <f t="shared" si="0"/>
        <v>0</v>
      </c>
      <c r="G8" s="60" t="s">
        <v>21</v>
      </c>
    </row>
    <row r="9" spans="1:8" hidden="1" x14ac:dyDescent="0.2">
      <c r="A9" s="15" t="s">
        <v>245</v>
      </c>
      <c r="B9" s="15">
        <v>0</v>
      </c>
      <c r="C9" s="18" t="s">
        <v>21</v>
      </c>
      <c r="D9" s="18" t="s">
        <v>21</v>
      </c>
      <c r="E9" s="18" t="s">
        <v>21</v>
      </c>
      <c r="F9" s="15">
        <f t="shared" si="0"/>
        <v>0</v>
      </c>
      <c r="G9" s="60" t="s">
        <v>97</v>
      </c>
    </row>
    <row r="10" spans="1:8" x14ac:dyDescent="0.2">
      <c r="A10" s="15" t="s">
        <v>63</v>
      </c>
      <c r="B10" s="18" t="s">
        <v>21</v>
      </c>
      <c r="C10" s="36">
        <v>1657896</v>
      </c>
      <c r="D10" s="36">
        <v>80046</v>
      </c>
      <c r="E10" s="18" t="s">
        <v>21</v>
      </c>
      <c r="F10" s="15">
        <f t="shared" si="0"/>
        <v>1737942</v>
      </c>
      <c r="G10" s="60" t="s">
        <v>285</v>
      </c>
    </row>
    <row r="11" spans="1:8" x14ac:dyDescent="0.2">
      <c r="A11" s="15" t="s">
        <v>64</v>
      </c>
      <c r="B11" s="18" t="s">
        <v>21</v>
      </c>
      <c r="C11" s="36">
        <v>659141</v>
      </c>
      <c r="D11" s="36">
        <v>19790</v>
      </c>
      <c r="E11" s="18" t="s">
        <v>21</v>
      </c>
      <c r="F11" s="15">
        <f t="shared" si="0"/>
        <v>678931</v>
      </c>
      <c r="G11" s="60" t="s">
        <v>285</v>
      </c>
    </row>
    <row r="12" spans="1:8" x14ac:dyDescent="0.2">
      <c r="A12" s="15" t="s">
        <v>65</v>
      </c>
      <c r="B12" s="18" t="s">
        <v>21</v>
      </c>
      <c r="C12" s="36">
        <v>4015728</v>
      </c>
      <c r="D12" s="36">
        <v>279529</v>
      </c>
      <c r="E12" s="18" t="s">
        <v>21</v>
      </c>
      <c r="F12" s="15">
        <f t="shared" si="0"/>
        <v>4295257</v>
      </c>
      <c r="G12" s="60" t="s">
        <v>285</v>
      </c>
    </row>
    <row r="13" spans="1:8" x14ac:dyDescent="0.2">
      <c r="A13" s="15" t="s">
        <v>66</v>
      </c>
      <c r="B13" s="18" t="s">
        <v>21</v>
      </c>
      <c r="C13" s="36">
        <v>6576</v>
      </c>
      <c r="D13" s="18" t="s">
        <v>21</v>
      </c>
      <c r="E13" s="18" t="s">
        <v>21</v>
      </c>
      <c r="F13" s="15">
        <f t="shared" si="0"/>
        <v>6576</v>
      </c>
      <c r="G13" s="60" t="s">
        <v>285</v>
      </c>
    </row>
    <row r="14" spans="1:8" x14ac:dyDescent="0.2">
      <c r="A14" s="15" t="s">
        <v>68</v>
      </c>
      <c r="B14" s="18" t="s">
        <v>21</v>
      </c>
      <c r="C14" s="18" t="s">
        <v>21</v>
      </c>
      <c r="D14" s="18" t="s">
        <v>21</v>
      </c>
      <c r="E14" s="36">
        <v>1722</v>
      </c>
      <c r="F14" s="15">
        <f>SUM(B14:E14)</f>
        <v>1722</v>
      </c>
      <c r="G14" s="60">
        <v>8351</v>
      </c>
    </row>
    <row r="15" spans="1:8" x14ac:dyDescent="0.2">
      <c r="A15" s="15" t="s">
        <v>69</v>
      </c>
      <c r="B15" s="18" t="s">
        <v>21</v>
      </c>
      <c r="C15" s="18" t="s">
        <v>21</v>
      </c>
      <c r="D15" s="18" t="s">
        <v>21</v>
      </c>
      <c r="E15" s="36">
        <v>82</v>
      </c>
      <c r="F15" s="15">
        <f t="shared" si="0"/>
        <v>82</v>
      </c>
      <c r="G15" s="60">
        <v>8351</v>
      </c>
    </row>
    <row r="16" spans="1:8" x14ac:dyDescent="0.2">
      <c r="A16" s="15" t="s">
        <v>67</v>
      </c>
      <c r="B16" s="18" t="s">
        <v>21</v>
      </c>
      <c r="C16" s="18" t="s">
        <v>21</v>
      </c>
      <c r="D16" s="18" t="s">
        <v>21</v>
      </c>
      <c r="E16" s="36">
        <v>112</v>
      </c>
      <c r="F16" s="15">
        <f>SUM(B16:E16)</f>
        <v>112</v>
      </c>
      <c r="G16" s="60">
        <v>8351</v>
      </c>
    </row>
    <row r="17" spans="1:7" hidden="1" x14ac:dyDescent="0.2">
      <c r="A17" s="15" t="s">
        <v>107</v>
      </c>
      <c r="B17" s="18"/>
      <c r="C17" s="18"/>
      <c r="D17" s="18"/>
      <c r="E17" s="15"/>
      <c r="F17" s="15">
        <f t="shared" si="0"/>
        <v>0</v>
      </c>
      <c r="G17" s="60"/>
    </row>
    <row r="18" spans="1:7" hidden="1" x14ac:dyDescent="0.2">
      <c r="A18" s="15" t="s">
        <v>107</v>
      </c>
      <c r="B18" s="18"/>
      <c r="C18" s="18"/>
      <c r="D18" s="18"/>
      <c r="E18" s="15"/>
      <c r="F18" s="15">
        <f t="shared" si="0"/>
        <v>0</v>
      </c>
      <c r="G18" s="60"/>
    </row>
    <row r="19" spans="1:7" hidden="1" x14ac:dyDescent="0.2">
      <c r="A19" s="15" t="s">
        <v>107</v>
      </c>
      <c r="B19" s="18"/>
      <c r="C19" s="18"/>
      <c r="D19" s="18"/>
      <c r="E19" s="15"/>
      <c r="F19" s="15">
        <f t="shared" si="0"/>
        <v>0</v>
      </c>
      <c r="G19" s="60"/>
    </row>
    <row r="20" spans="1:7" x14ac:dyDescent="0.2">
      <c r="A20" s="15"/>
      <c r="B20" s="15"/>
      <c r="C20" s="15"/>
      <c r="D20" s="15"/>
      <c r="E20" s="15"/>
      <c r="F20" s="15"/>
      <c r="G20" s="60"/>
    </row>
    <row r="21" spans="1:7" x14ac:dyDescent="0.2">
      <c r="A21" s="14" t="s">
        <v>70</v>
      </c>
      <c r="B21" s="14">
        <f>SUM(B22:B31)</f>
        <v>891438</v>
      </c>
      <c r="C21" s="14">
        <f>SUM(C22:C31)</f>
        <v>214491</v>
      </c>
      <c r="D21" s="14">
        <f>SUM(D22:D31)</f>
        <v>12579</v>
      </c>
      <c r="E21" s="14">
        <f>SUM(E22:E31)</f>
        <v>0</v>
      </c>
      <c r="F21" s="14">
        <f t="shared" si="0"/>
        <v>1118508</v>
      </c>
      <c r="G21" s="61"/>
    </row>
    <row r="22" spans="1:7" x14ac:dyDescent="0.2">
      <c r="A22" s="15" t="s">
        <v>71</v>
      </c>
      <c r="B22" s="15">
        <v>836323</v>
      </c>
      <c r="C22" s="36">
        <v>192379</v>
      </c>
      <c r="D22" s="36">
        <v>11804</v>
      </c>
      <c r="E22" s="18" t="s">
        <v>21</v>
      </c>
      <c r="F22" s="15">
        <f t="shared" si="0"/>
        <v>1040506</v>
      </c>
      <c r="G22" s="60" t="s">
        <v>286</v>
      </c>
    </row>
    <row r="23" spans="1:7" x14ac:dyDescent="0.2">
      <c r="A23" s="15" t="s">
        <v>72</v>
      </c>
      <c r="B23" s="15">
        <v>17648</v>
      </c>
      <c r="C23" s="18" t="s">
        <v>21</v>
      </c>
      <c r="D23" s="18" t="s">
        <v>21</v>
      </c>
      <c r="E23" s="18" t="s">
        <v>21</v>
      </c>
      <c r="F23" s="15">
        <f t="shared" si="0"/>
        <v>17648</v>
      </c>
      <c r="G23" s="60">
        <v>8452</v>
      </c>
    </row>
    <row r="24" spans="1:7" x14ac:dyDescent="0.2">
      <c r="A24" s="15" t="s">
        <v>73</v>
      </c>
      <c r="B24" s="15">
        <v>25256</v>
      </c>
      <c r="C24" s="36">
        <v>5844</v>
      </c>
      <c r="D24" s="36">
        <v>359</v>
      </c>
      <c r="E24" s="18" t="s">
        <v>21</v>
      </c>
      <c r="F24" s="15">
        <f t="shared" si="0"/>
        <v>31459</v>
      </c>
      <c r="G24" s="60">
        <v>8452</v>
      </c>
    </row>
    <row r="25" spans="1:7" x14ac:dyDescent="0.2">
      <c r="A25" s="15" t="s">
        <v>74</v>
      </c>
      <c r="B25" s="15"/>
      <c r="C25" s="15"/>
      <c r="D25" s="15"/>
      <c r="E25" s="18"/>
      <c r="F25" s="15"/>
      <c r="G25" s="60"/>
    </row>
    <row r="26" spans="1:7" x14ac:dyDescent="0.2">
      <c r="A26" s="15" t="s">
        <v>164</v>
      </c>
      <c r="B26" s="15">
        <v>112</v>
      </c>
      <c r="C26" s="36">
        <v>40</v>
      </c>
      <c r="D26" s="36">
        <v>2</v>
      </c>
      <c r="E26" s="18" t="s">
        <v>21</v>
      </c>
      <c r="F26" s="15">
        <f t="shared" si="0"/>
        <v>154</v>
      </c>
      <c r="G26" s="60" t="s">
        <v>286</v>
      </c>
    </row>
    <row r="27" spans="1:7" x14ac:dyDescent="0.2">
      <c r="A27" s="15" t="s">
        <v>165</v>
      </c>
      <c r="B27" s="15">
        <v>11339</v>
      </c>
      <c r="C27" s="36">
        <v>16228</v>
      </c>
      <c r="D27" s="36">
        <v>414</v>
      </c>
      <c r="E27" s="18" t="s">
        <v>21</v>
      </c>
      <c r="F27" s="15">
        <f t="shared" si="0"/>
        <v>27981</v>
      </c>
      <c r="G27" s="60" t="s">
        <v>286</v>
      </c>
    </row>
    <row r="28" spans="1:7" x14ac:dyDescent="0.2">
      <c r="A28" s="15" t="s">
        <v>235</v>
      </c>
      <c r="B28" s="15">
        <v>760</v>
      </c>
      <c r="C28" s="18" t="s">
        <v>21</v>
      </c>
      <c r="D28" s="18" t="s">
        <v>21</v>
      </c>
      <c r="E28" s="18" t="s">
        <v>21</v>
      </c>
      <c r="F28" s="15">
        <f t="shared" si="0"/>
        <v>760</v>
      </c>
      <c r="G28" s="60" t="s">
        <v>286</v>
      </c>
    </row>
    <row r="29" spans="1:7" hidden="1" x14ac:dyDescent="0.2">
      <c r="A29" s="15" t="s">
        <v>107</v>
      </c>
      <c r="B29" s="18"/>
      <c r="C29" s="18"/>
      <c r="D29" s="18"/>
      <c r="E29" s="18"/>
      <c r="F29" s="15">
        <f t="shared" si="0"/>
        <v>0</v>
      </c>
      <c r="G29" s="60"/>
    </row>
    <row r="30" spans="1:7" hidden="1" x14ac:dyDescent="0.2">
      <c r="A30" s="15" t="s">
        <v>107</v>
      </c>
      <c r="B30" s="18"/>
      <c r="C30" s="18"/>
      <c r="D30" s="18"/>
      <c r="E30" s="18"/>
      <c r="F30" s="15">
        <f t="shared" si="0"/>
        <v>0</v>
      </c>
      <c r="G30" s="60"/>
    </row>
    <row r="31" spans="1:7" hidden="1" x14ac:dyDescent="0.2">
      <c r="A31" s="15" t="s">
        <v>107</v>
      </c>
      <c r="B31" s="18"/>
      <c r="C31" s="18"/>
      <c r="D31" s="18"/>
      <c r="E31" s="18"/>
      <c r="F31" s="15">
        <f t="shared" si="0"/>
        <v>0</v>
      </c>
      <c r="G31" s="60"/>
    </row>
    <row r="32" spans="1:7" x14ac:dyDescent="0.2">
      <c r="A32" s="15"/>
      <c r="B32" s="15"/>
      <c r="C32" s="15"/>
      <c r="D32" s="15"/>
      <c r="E32" s="15"/>
      <c r="F32" s="15"/>
      <c r="G32" s="60"/>
    </row>
    <row r="33" spans="1:7" x14ac:dyDescent="0.2">
      <c r="A33" s="14" t="s">
        <v>75</v>
      </c>
      <c r="B33" s="14">
        <f>SUM(B34:B57)</f>
        <v>554825</v>
      </c>
      <c r="C33" s="14">
        <f>SUM(C34:C57)</f>
        <v>21140</v>
      </c>
      <c r="D33" s="14">
        <f>SUM(D34:D57)</f>
        <v>1459</v>
      </c>
      <c r="E33" s="14">
        <f>SUM(E34:E57)</f>
        <v>600</v>
      </c>
      <c r="F33" s="14">
        <f t="shared" si="0"/>
        <v>578024</v>
      </c>
      <c r="G33" s="60"/>
    </row>
    <row r="34" spans="1:7" x14ac:dyDescent="0.2">
      <c r="A34" s="15" t="s">
        <v>76</v>
      </c>
      <c r="B34" s="15"/>
      <c r="C34" s="15"/>
      <c r="D34" s="15"/>
      <c r="E34" s="15"/>
      <c r="F34" s="15"/>
      <c r="G34" s="60"/>
    </row>
    <row r="35" spans="1:7" x14ac:dyDescent="0.2">
      <c r="A35" s="35" t="s">
        <v>166</v>
      </c>
      <c r="B35" s="15">
        <v>107710</v>
      </c>
      <c r="C35" s="36">
        <v>20382</v>
      </c>
      <c r="D35" s="36">
        <v>1322</v>
      </c>
      <c r="E35" s="36">
        <v>600</v>
      </c>
      <c r="F35" s="15">
        <f t="shared" si="0"/>
        <v>130014</v>
      </c>
      <c r="G35" s="60" t="s">
        <v>96</v>
      </c>
    </row>
    <row r="36" spans="1:7" x14ac:dyDescent="0.2">
      <c r="A36" s="19" t="s">
        <v>167</v>
      </c>
      <c r="B36" s="15">
        <v>1275</v>
      </c>
      <c r="C36" s="36">
        <v>108</v>
      </c>
      <c r="D36" s="36">
        <v>7</v>
      </c>
      <c r="E36" s="18" t="s">
        <v>21</v>
      </c>
      <c r="F36" s="15">
        <f t="shared" si="0"/>
        <v>1390</v>
      </c>
      <c r="G36" s="60" t="s">
        <v>96</v>
      </c>
    </row>
    <row r="37" spans="1:7" x14ac:dyDescent="0.2">
      <c r="A37" s="15" t="s">
        <v>77</v>
      </c>
      <c r="B37" s="15">
        <v>1344</v>
      </c>
      <c r="C37" s="18" t="s">
        <v>21</v>
      </c>
      <c r="D37" s="18" t="s">
        <v>21</v>
      </c>
      <c r="E37" s="18" t="s">
        <v>21</v>
      </c>
      <c r="F37" s="15">
        <f t="shared" si="0"/>
        <v>1344</v>
      </c>
      <c r="G37" s="60">
        <v>80500</v>
      </c>
    </row>
    <row r="38" spans="1:7" x14ac:dyDescent="0.2">
      <c r="A38" s="15" t="s">
        <v>78</v>
      </c>
      <c r="B38" s="15">
        <v>177074</v>
      </c>
      <c r="C38" s="18" t="s">
        <v>21</v>
      </c>
      <c r="D38" s="18" t="s">
        <v>21</v>
      </c>
      <c r="E38" s="18" t="s">
        <v>21</v>
      </c>
      <c r="F38" s="15">
        <f t="shared" si="0"/>
        <v>177074</v>
      </c>
      <c r="G38" s="60">
        <v>80500</v>
      </c>
    </row>
    <row r="39" spans="1:7" x14ac:dyDescent="0.2">
      <c r="A39" s="15" t="s">
        <v>79</v>
      </c>
      <c r="B39" s="15">
        <v>21074</v>
      </c>
      <c r="C39" s="18" t="s">
        <v>21</v>
      </c>
      <c r="D39" s="18" t="s">
        <v>21</v>
      </c>
      <c r="E39" s="18" t="s">
        <v>21</v>
      </c>
      <c r="F39" s="15">
        <f t="shared" si="0"/>
        <v>21074</v>
      </c>
      <c r="G39" s="60">
        <v>80500</v>
      </c>
    </row>
    <row r="40" spans="1:7" x14ac:dyDescent="0.2">
      <c r="A40" s="15" t="s">
        <v>100</v>
      </c>
      <c r="B40" s="15">
        <v>85588</v>
      </c>
      <c r="C40" s="18" t="s">
        <v>21</v>
      </c>
      <c r="D40" s="18" t="s">
        <v>21</v>
      </c>
      <c r="E40" s="18" t="s">
        <v>21</v>
      </c>
      <c r="F40" s="15">
        <f t="shared" si="0"/>
        <v>85588</v>
      </c>
      <c r="G40" s="60">
        <v>80500</v>
      </c>
    </row>
    <row r="41" spans="1:7" x14ac:dyDescent="0.2">
      <c r="A41" s="15" t="s">
        <v>101</v>
      </c>
      <c r="B41" s="15">
        <v>1000</v>
      </c>
      <c r="C41" s="18" t="s">
        <v>21</v>
      </c>
      <c r="D41" s="18" t="s">
        <v>21</v>
      </c>
      <c r="E41" s="18" t="s">
        <v>21</v>
      </c>
      <c r="F41" s="15">
        <f t="shared" si="0"/>
        <v>1000</v>
      </c>
      <c r="G41" s="60">
        <v>80500</v>
      </c>
    </row>
    <row r="42" spans="1:7" x14ac:dyDescent="0.2">
      <c r="A42" s="15" t="s">
        <v>80</v>
      </c>
      <c r="B42" s="15">
        <v>7014</v>
      </c>
      <c r="C42" s="17">
        <v>650</v>
      </c>
      <c r="D42" s="17">
        <v>130</v>
      </c>
      <c r="E42" s="18" t="s">
        <v>21</v>
      </c>
      <c r="F42" s="15">
        <f t="shared" si="0"/>
        <v>7794</v>
      </c>
      <c r="G42" s="60">
        <v>8452</v>
      </c>
    </row>
    <row r="43" spans="1:7" hidden="1" x14ac:dyDescent="0.2">
      <c r="A43" s="15" t="s">
        <v>102</v>
      </c>
      <c r="B43" s="15">
        <v>0</v>
      </c>
      <c r="C43" s="18" t="s">
        <v>21</v>
      </c>
      <c r="D43" s="18" t="s">
        <v>21</v>
      </c>
      <c r="E43" s="18" t="s">
        <v>21</v>
      </c>
      <c r="F43" s="15">
        <f t="shared" si="0"/>
        <v>0</v>
      </c>
      <c r="G43" s="60" t="s">
        <v>97</v>
      </c>
    </row>
    <row r="44" spans="1:7" x14ac:dyDescent="0.2">
      <c r="A44" s="15" t="s">
        <v>81</v>
      </c>
      <c r="B44" s="15">
        <v>2000</v>
      </c>
      <c r="C44" s="18" t="s">
        <v>21</v>
      </c>
      <c r="D44" s="18" t="s">
        <v>21</v>
      </c>
      <c r="E44" s="18" t="s">
        <v>21</v>
      </c>
      <c r="F44" s="15">
        <f t="shared" si="0"/>
        <v>2000</v>
      </c>
      <c r="G44" s="60">
        <v>80500</v>
      </c>
    </row>
    <row r="45" spans="1:7" x14ac:dyDescent="0.2">
      <c r="A45" s="15" t="s">
        <v>82</v>
      </c>
      <c r="B45" s="15">
        <v>94926</v>
      </c>
      <c r="C45" s="18" t="s">
        <v>21</v>
      </c>
      <c r="D45" s="18" t="s">
        <v>21</v>
      </c>
      <c r="E45" s="18" t="s">
        <v>21</v>
      </c>
      <c r="F45" s="15">
        <f t="shared" si="0"/>
        <v>94926</v>
      </c>
      <c r="G45" s="60">
        <v>80500</v>
      </c>
    </row>
    <row r="46" spans="1:7" x14ac:dyDescent="0.2">
      <c r="A46" s="15" t="s">
        <v>103</v>
      </c>
      <c r="B46" s="15">
        <v>208</v>
      </c>
      <c r="C46" s="18" t="s">
        <v>21</v>
      </c>
      <c r="D46" s="18" t="s">
        <v>21</v>
      </c>
      <c r="E46" s="18" t="s">
        <v>21</v>
      </c>
      <c r="F46" s="15">
        <f t="shared" si="0"/>
        <v>208</v>
      </c>
      <c r="G46" s="60">
        <v>80500</v>
      </c>
    </row>
    <row r="47" spans="1:7" x14ac:dyDescent="0.2">
      <c r="A47" s="15" t="s">
        <v>237</v>
      </c>
      <c r="B47" s="15">
        <v>17383</v>
      </c>
      <c r="C47" s="18" t="s">
        <v>21</v>
      </c>
      <c r="D47" s="18" t="s">
        <v>21</v>
      </c>
      <c r="E47" s="18" t="s">
        <v>21</v>
      </c>
      <c r="F47" s="15">
        <f t="shared" si="0"/>
        <v>17383</v>
      </c>
      <c r="G47" s="60">
        <v>80500</v>
      </c>
    </row>
    <row r="48" spans="1:7" x14ac:dyDescent="0.2">
      <c r="A48" s="15" t="s">
        <v>238</v>
      </c>
      <c r="B48" s="15">
        <v>14942</v>
      </c>
      <c r="C48" s="18" t="s">
        <v>21</v>
      </c>
      <c r="D48" s="18" t="s">
        <v>21</v>
      </c>
      <c r="E48" s="18" t="s">
        <v>21</v>
      </c>
      <c r="F48" s="15">
        <f t="shared" si="0"/>
        <v>14942</v>
      </c>
      <c r="G48" s="60">
        <v>8452</v>
      </c>
    </row>
    <row r="49" spans="1:7" hidden="1" x14ac:dyDescent="0.2">
      <c r="A49" s="15" t="s">
        <v>104</v>
      </c>
      <c r="B49" s="15">
        <v>0</v>
      </c>
      <c r="C49" s="18" t="s">
        <v>21</v>
      </c>
      <c r="D49" s="18" t="s">
        <v>21</v>
      </c>
      <c r="E49" s="18" t="s">
        <v>21</v>
      </c>
      <c r="F49" s="15">
        <f t="shared" si="0"/>
        <v>0</v>
      </c>
      <c r="G49" s="60" t="s">
        <v>236</v>
      </c>
    </row>
    <row r="50" spans="1:7" x14ac:dyDescent="0.2">
      <c r="A50" s="15" t="s">
        <v>83</v>
      </c>
      <c r="B50" s="15">
        <v>202</v>
      </c>
      <c r="C50" s="18" t="s">
        <v>21</v>
      </c>
      <c r="D50" s="18" t="s">
        <v>21</v>
      </c>
      <c r="E50" s="18" t="s">
        <v>21</v>
      </c>
      <c r="F50" s="15">
        <f t="shared" si="0"/>
        <v>202</v>
      </c>
      <c r="G50" s="60">
        <v>80500</v>
      </c>
    </row>
    <row r="51" spans="1:7" x14ac:dyDescent="0.2">
      <c r="A51" s="15" t="s">
        <v>234</v>
      </c>
      <c r="B51" s="15">
        <v>5</v>
      </c>
      <c r="C51" s="18" t="s">
        <v>21</v>
      </c>
      <c r="D51" s="18" t="s">
        <v>21</v>
      </c>
      <c r="E51" s="18" t="s">
        <v>21</v>
      </c>
      <c r="F51" s="15">
        <f t="shared" si="0"/>
        <v>5</v>
      </c>
      <c r="G51" s="60">
        <v>83615</v>
      </c>
    </row>
    <row r="52" spans="1:7" x14ac:dyDescent="0.2">
      <c r="A52" s="15" t="s">
        <v>218</v>
      </c>
      <c r="B52" s="15">
        <v>2166</v>
      </c>
      <c r="C52" s="18" t="s">
        <v>21</v>
      </c>
      <c r="D52" s="18" t="s">
        <v>21</v>
      </c>
      <c r="E52" s="18" t="s">
        <v>21</v>
      </c>
      <c r="F52" s="15">
        <f t="shared" si="0"/>
        <v>2166</v>
      </c>
      <c r="G52" s="60">
        <v>80500</v>
      </c>
    </row>
    <row r="53" spans="1:7" x14ac:dyDescent="0.2">
      <c r="A53" s="15" t="s">
        <v>243</v>
      </c>
      <c r="B53" s="15">
        <v>4000</v>
      </c>
      <c r="C53" s="18" t="s">
        <v>21</v>
      </c>
      <c r="D53" s="18" t="s">
        <v>21</v>
      </c>
      <c r="E53" s="18" t="s">
        <v>21</v>
      </c>
      <c r="F53" s="15">
        <f t="shared" si="0"/>
        <v>4000</v>
      </c>
      <c r="G53" s="60">
        <v>8059</v>
      </c>
    </row>
    <row r="54" spans="1:7" x14ac:dyDescent="0.2">
      <c r="A54" s="15" t="s">
        <v>257</v>
      </c>
      <c r="B54" s="15">
        <v>5350</v>
      </c>
      <c r="C54" s="18" t="s">
        <v>21</v>
      </c>
      <c r="D54" s="18" t="s">
        <v>21</v>
      </c>
      <c r="E54" s="18" t="s">
        <v>21</v>
      </c>
      <c r="F54" s="15">
        <f t="shared" si="0"/>
        <v>5350</v>
      </c>
      <c r="G54" s="60" t="s">
        <v>21</v>
      </c>
    </row>
    <row r="55" spans="1:7" x14ac:dyDescent="0.2">
      <c r="A55" s="15" t="s">
        <v>275</v>
      </c>
      <c r="B55" s="17">
        <v>10000</v>
      </c>
      <c r="C55" s="18" t="s">
        <v>21</v>
      </c>
      <c r="D55" s="18" t="s">
        <v>21</v>
      </c>
      <c r="E55" s="18" t="s">
        <v>21</v>
      </c>
      <c r="F55" s="15">
        <f t="shared" si="0"/>
        <v>10000</v>
      </c>
      <c r="G55" s="60" t="s">
        <v>21</v>
      </c>
    </row>
    <row r="56" spans="1:7" x14ac:dyDescent="0.2">
      <c r="A56" s="15" t="s">
        <v>255</v>
      </c>
      <c r="B56" s="17">
        <v>908</v>
      </c>
      <c r="C56" s="18" t="s">
        <v>21</v>
      </c>
      <c r="D56" s="18" t="s">
        <v>21</v>
      </c>
      <c r="E56" s="18" t="s">
        <v>21</v>
      </c>
      <c r="F56" s="15">
        <f t="shared" si="0"/>
        <v>908</v>
      </c>
      <c r="G56" s="60" t="s">
        <v>21</v>
      </c>
    </row>
    <row r="57" spans="1:7" x14ac:dyDescent="0.2">
      <c r="A57" s="15" t="s">
        <v>281</v>
      </c>
      <c r="B57" s="17">
        <v>656</v>
      </c>
      <c r="C57" s="18" t="s">
        <v>21</v>
      </c>
      <c r="D57" s="18" t="s">
        <v>21</v>
      </c>
      <c r="E57" s="18" t="s">
        <v>21</v>
      </c>
      <c r="F57" s="15">
        <f t="shared" si="0"/>
        <v>656</v>
      </c>
      <c r="G57" s="60" t="s">
        <v>21</v>
      </c>
    </row>
    <row r="58" spans="1:7" x14ac:dyDescent="0.2">
      <c r="A58" s="15"/>
      <c r="B58" s="15"/>
      <c r="C58" s="15"/>
      <c r="D58" s="15"/>
      <c r="E58" s="15"/>
      <c r="F58" s="15"/>
      <c r="G58" s="60"/>
    </row>
    <row r="59" spans="1:7" x14ac:dyDescent="0.2">
      <c r="A59" s="14" t="s">
        <v>231</v>
      </c>
      <c r="B59" s="14">
        <f>SUM(B60:B65)</f>
        <v>1889404</v>
      </c>
      <c r="C59" s="14">
        <f>SUM(C60:C65)</f>
        <v>0</v>
      </c>
      <c r="D59" s="14">
        <f>SUM(D60:D65)</f>
        <v>0</v>
      </c>
      <c r="E59" s="14">
        <f>SUM(E60:E65)</f>
        <v>0</v>
      </c>
      <c r="F59" s="14">
        <f t="shared" si="0"/>
        <v>1889404</v>
      </c>
      <c r="G59" s="60"/>
    </row>
    <row r="60" spans="1:7" x14ac:dyDescent="0.2">
      <c r="A60" s="15" t="s">
        <v>270</v>
      </c>
      <c r="B60" s="15">
        <v>1851655</v>
      </c>
      <c r="C60" s="18" t="s">
        <v>21</v>
      </c>
      <c r="D60" s="18" t="s">
        <v>21</v>
      </c>
      <c r="E60" s="18" t="s">
        <v>21</v>
      </c>
      <c r="F60" s="15">
        <f t="shared" si="0"/>
        <v>1851655</v>
      </c>
      <c r="G60" s="60" t="s">
        <v>285</v>
      </c>
    </row>
    <row r="61" spans="1:7" x14ac:dyDescent="0.2">
      <c r="A61" s="15" t="s">
        <v>272</v>
      </c>
      <c r="B61" s="15">
        <v>30017</v>
      </c>
      <c r="C61" s="18" t="s">
        <v>21</v>
      </c>
      <c r="D61" s="18" t="s">
        <v>21</v>
      </c>
      <c r="E61" s="18" t="s">
        <v>21</v>
      </c>
      <c r="F61" s="15">
        <f t="shared" si="0"/>
        <v>30017</v>
      </c>
      <c r="G61" s="60">
        <v>8493</v>
      </c>
    </row>
    <row r="62" spans="1:7" x14ac:dyDescent="0.2">
      <c r="A62" s="15" t="s">
        <v>269</v>
      </c>
      <c r="B62" s="15">
        <v>7732</v>
      </c>
      <c r="C62" s="18" t="s">
        <v>21</v>
      </c>
      <c r="D62" s="18" t="s">
        <v>21</v>
      </c>
      <c r="E62" s="18" t="s">
        <v>21</v>
      </c>
      <c r="F62" s="15">
        <f t="shared" si="0"/>
        <v>7732</v>
      </c>
      <c r="G62" s="60">
        <v>80500</v>
      </c>
    </row>
    <row r="63" spans="1:7" hidden="1" x14ac:dyDescent="0.2">
      <c r="A63" s="15" t="s">
        <v>107</v>
      </c>
      <c r="B63" s="15"/>
      <c r="C63" s="15"/>
      <c r="D63" s="15"/>
      <c r="E63" s="15"/>
      <c r="F63" s="15">
        <f t="shared" si="0"/>
        <v>0</v>
      </c>
      <c r="G63" s="60"/>
    </row>
    <row r="64" spans="1:7" hidden="1" x14ac:dyDescent="0.2">
      <c r="A64" s="15" t="s">
        <v>107</v>
      </c>
      <c r="B64" s="15"/>
      <c r="C64" s="15"/>
      <c r="D64" s="15"/>
      <c r="E64" s="15"/>
      <c r="F64" s="15">
        <f t="shared" si="0"/>
        <v>0</v>
      </c>
      <c r="G64" s="60"/>
    </row>
    <row r="65" spans="1:7" hidden="1" x14ac:dyDescent="0.2">
      <c r="A65" s="19" t="s">
        <v>38</v>
      </c>
      <c r="B65" s="18" t="s">
        <v>25</v>
      </c>
      <c r="C65" s="18" t="s">
        <v>21</v>
      </c>
      <c r="D65" s="18" t="s">
        <v>21</v>
      </c>
      <c r="E65" s="18" t="s">
        <v>21</v>
      </c>
      <c r="F65" s="18" t="s">
        <v>25</v>
      </c>
      <c r="G65" s="60" t="s">
        <v>97</v>
      </c>
    </row>
    <row r="66" spans="1:7" x14ac:dyDescent="0.2">
      <c r="A66" s="19"/>
      <c r="B66" s="15"/>
      <c r="C66" s="15"/>
      <c r="D66" s="15"/>
      <c r="E66" s="15"/>
      <c r="F66" s="15"/>
      <c r="G66" s="60"/>
    </row>
    <row r="67" spans="1:7" x14ac:dyDescent="0.2">
      <c r="A67" s="14" t="s">
        <v>46</v>
      </c>
      <c r="B67" s="14">
        <f>SUM(B68:B76)</f>
        <v>0</v>
      </c>
      <c r="C67" s="14">
        <f>SUM(C68:C76)</f>
        <v>0</v>
      </c>
      <c r="D67" s="14">
        <f>SUM(D68:D76)</f>
        <v>0</v>
      </c>
      <c r="E67" s="14">
        <f>SUM(E68:E76)</f>
        <v>29</v>
      </c>
      <c r="F67" s="14">
        <f>SUM(B67:E67)</f>
        <v>29</v>
      </c>
      <c r="G67" s="60"/>
    </row>
    <row r="68" spans="1:7" x14ac:dyDescent="0.2">
      <c r="A68" s="15" t="s">
        <v>47</v>
      </c>
      <c r="B68" s="18" t="s">
        <v>21</v>
      </c>
      <c r="C68" s="18" t="s">
        <v>21</v>
      </c>
      <c r="D68" s="18" t="s">
        <v>21</v>
      </c>
      <c r="E68" s="53">
        <v>29</v>
      </c>
      <c r="F68" s="15">
        <f>SUM(B68:E68)</f>
        <v>29</v>
      </c>
      <c r="G68" s="60">
        <v>8351</v>
      </c>
    </row>
    <row r="69" spans="1:7" hidden="1" x14ac:dyDescent="0.2">
      <c r="A69" s="15" t="s">
        <v>107</v>
      </c>
      <c r="B69" s="18"/>
      <c r="C69" s="18"/>
      <c r="D69" s="18"/>
      <c r="E69" s="17"/>
      <c r="F69" s="15">
        <f>SUM(B69:E69)</f>
        <v>0</v>
      </c>
      <c r="G69" s="60"/>
    </row>
    <row r="70" spans="1:7" hidden="1" x14ac:dyDescent="0.2">
      <c r="A70" s="15" t="s">
        <v>107</v>
      </c>
      <c r="B70" s="18"/>
      <c r="C70" s="18"/>
      <c r="D70" s="18"/>
      <c r="E70" s="17"/>
      <c r="F70" s="15">
        <f>SUM(B70:E70)</f>
        <v>0</v>
      </c>
      <c r="G70" s="60"/>
    </row>
    <row r="71" spans="1:7" hidden="1" x14ac:dyDescent="0.2">
      <c r="A71" s="15" t="s">
        <v>107</v>
      </c>
      <c r="B71" s="18"/>
      <c r="C71" s="18"/>
      <c r="D71" s="18"/>
      <c r="E71" s="17"/>
      <c r="F71" s="15">
        <f>SUM(B71:E71)</f>
        <v>0</v>
      </c>
      <c r="G71" s="60"/>
    </row>
    <row r="72" spans="1:7" hidden="1" x14ac:dyDescent="0.2">
      <c r="A72" s="15" t="s">
        <v>84</v>
      </c>
      <c r="B72" s="18" t="s">
        <v>25</v>
      </c>
      <c r="C72" s="18" t="s">
        <v>21</v>
      </c>
      <c r="D72" s="18" t="s">
        <v>21</v>
      </c>
      <c r="E72" s="18" t="s">
        <v>21</v>
      </c>
      <c r="F72" s="18" t="s">
        <v>25</v>
      </c>
      <c r="G72" s="60" t="s">
        <v>98</v>
      </c>
    </row>
    <row r="73" spans="1:7" hidden="1" x14ac:dyDescent="0.2">
      <c r="A73" s="15" t="s">
        <v>85</v>
      </c>
      <c r="B73" s="18" t="s">
        <v>25</v>
      </c>
      <c r="C73" s="18" t="s">
        <v>21</v>
      </c>
      <c r="D73" s="18" t="s">
        <v>21</v>
      </c>
      <c r="E73" s="18" t="s">
        <v>21</v>
      </c>
      <c r="F73" s="18" t="s">
        <v>25</v>
      </c>
      <c r="G73" s="60" t="s">
        <v>98</v>
      </c>
    </row>
    <row r="74" spans="1:7" hidden="1" x14ac:dyDescent="0.2">
      <c r="A74" s="15" t="s">
        <v>86</v>
      </c>
      <c r="B74" s="18" t="s">
        <v>25</v>
      </c>
      <c r="C74" s="18" t="s">
        <v>21</v>
      </c>
      <c r="D74" s="18" t="s">
        <v>21</v>
      </c>
      <c r="E74" s="18" t="s">
        <v>21</v>
      </c>
      <c r="F74" s="18" t="s">
        <v>25</v>
      </c>
      <c r="G74" s="60" t="s">
        <v>95</v>
      </c>
    </row>
    <row r="75" spans="1:7" hidden="1" x14ac:dyDescent="0.2">
      <c r="A75" s="15" t="s">
        <v>105</v>
      </c>
      <c r="B75" s="18" t="s">
        <v>25</v>
      </c>
      <c r="C75" s="18" t="s">
        <v>21</v>
      </c>
      <c r="D75" s="18" t="s">
        <v>21</v>
      </c>
      <c r="E75" s="18" t="s">
        <v>21</v>
      </c>
      <c r="F75" s="18" t="s">
        <v>25</v>
      </c>
      <c r="G75" s="60" t="s">
        <v>110</v>
      </c>
    </row>
    <row r="76" spans="1:7" hidden="1" x14ac:dyDescent="0.2">
      <c r="A76" s="15" t="s">
        <v>106</v>
      </c>
      <c r="B76" s="18" t="s">
        <v>25</v>
      </c>
      <c r="C76" s="18" t="s">
        <v>21</v>
      </c>
      <c r="D76" s="18" t="s">
        <v>21</v>
      </c>
      <c r="E76" s="18" t="s">
        <v>21</v>
      </c>
      <c r="F76" s="18" t="s">
        <v>25</v>
      </c>
      <c r="G76" s="60" t="s">
        <v>21</v>
      </c>
    </row>
    <row r="77" spans="1:7" x14ac:dyDescent="0.2">
      <c r="A77" s="15"/>
      <c r="B77" s="15"/>
      <c r="C77" s="15"/>
      <c r="D77" s="15"/>
      <c r="E77" s="15"/>
      <c r="F77" s="15"/>
      <c r="G77" s="61"/>
    </row>
    <row r="78" spans="1:7" x14ac:dyDescent="0.2">
      <c r="A78" s="14" t="s">
        <v>53</v>
      </c>
      <c r="B78" s="14">
        <f>SUM(B79:B98)</f>
        <v>13728</v>
      </c>
      <c r="C78" s="14">
        <f>SUM(C79:C98)</f>
        <v>16150</v>
      </c>
      <c r="D78" s="14">
        <f>SUM(D79:D98)</f>
        <v>199</v>
      </c>
      <c r="E78" s="14">
        <f>SUM(E79:E98)</f>
        <v>18</v>
      </c>
      <c r="F78" s="14">
        <f>SUM(B78:E78)</f>
        <v>30095</v>
      </c>
      <c r="G78" s="60"/>
    </row>
    <row r="79" spans="1:7" x14ac:dyDescent="0.2">
      <c r="A79" s="15" t="s">
        <v>55</v>
      </c>
      <c r="B79" s="15">
        <v>554538</v>
      </c>
      <c r="C79" s="36">
        <v>600</v>
      </c>
      <c r="D79" s="36">
        <v>20</v>
      </c>
      <c r="E79" s="18" t="s">
        <v>21</v>
      </c>
      <c r="F79" s="15">
        <f>SUM(B79:E79)</f>
        <v>555158</v>
      </c>
      <c r="G79" s="60">
        <v>8356</v>
      </c>
    </row>
    <row r="80" spans="1:7" hidden="1" x14ac:dyDescent="0.2">
      <c r="A80" s="15" t="s">
        <v>249</v>
      </c>
      <c r="B80" s="15"/>
      <c r="C80" s="18" t="s">
        <v>21</v>
      </c>
      <c r="D80" s="18" t="s">
        <v>21</v>
      </c>
      <c r="E80" s="18" t="s">
        <v>21</v>
      </c>
      <c r="F80" s="15">
        <f>SUM(B80:E80)</f>
        <v>0</v>
      </c>
      <c r="G80" s="60" t="s">
        <v>99</v>
      </c>
    </row>
    <row r="81" spans="1:7" x14ac:dyDescent="0.2">
      <c r="A81" s="15" t="s">
        <v>233</v>
      </c>
      <c r="B81" s="15">
        <v>-146000</v>
      </c>
      <c r="C81" s="18" t="s">
        <v>21</v>
      </c>
      <c r="D81" s="18" t="s">
        <v>21</v>
      </c>
      <c r="E81" s="18" t="s">
        <v>21</v>
      </c>
      <c r="F81" s="15">
        <f>SUM(B81:E81)</f>
        <v>-146000</v>
      </c>
      <c r="G81" s="58" t="s">
        <v>21</v>
      </c>
    </row>
    <row r="82" spans="1:7" hidden="1" x14ac:dyDescent="0.2">
      <c r="A82" s="15" t="s">
        <v>87</v>
      </c>
      <c r="B82" s="18" t="s">
        <v>21</v>
      </c>
      <c r="C82" s="54" t="s">
        <v>21</v>
      </c>
      <c r="D82" s="18" t="s">
        <v>21</v>
      </c>
      <c r="E82" s="18" t="s">
        <v>21</v>
      </c>
      <c r="F82" s="15">
        <f t="shared" ref="F82:F98" si="1">SUM(B82:E82)</f>
        <v>0</v>
      </c>
      <c r="G82" s="60" t="s">
        <v>94</v>
      </c>
    </row>
    <row r="83" spans="1:7" x14ac:dyDescent="0.2">
      <c r="A83" s="15" t="s">
        <v>88</v>
      </c>
      <c r="B83" s="18" t="s">
        <v>21</v>
      </c>
      <c r="C83" s="36">
        <v>70</v>
      </c>
      <c r="D83" s="18" t="s">
        <v>21</v>
      </c>
      <c r="E83" s="18" t="s">
        <v>21</v>
      </c>
      <c r="F83" s="15">
        <f t="shared" si="1"/>
        <v>70</v>
      </c>
      <c r="G83" s="60" t="s">
        <v>285</v>
      </c>
    </row>
    <row r="84" spans="1:7" hidden="1" x14ac:dyDescent="0.2">
      <c r="A84" s="15"/>
      <c r="B84" s="17">
        <v>0</v>
      </c>
      <c r="C84" s="18" t="s">
        <v>21</v>
      </c>
      <c r="D84" s="18" t="s">
        <v>21</v>
      </c>
      <c r="E84" s="18" t="s">
        <v>21</v>
      </c>
      <c r="F84" s="15">
        <f t="shared" si="1"/>
        <v>0</v>
      </c>
      <c r="G84" s="60"/>
    </row>
    <row r="85" spans="1:7" x14ac:dyDescent="0.2">
      <c r="A85" s="15" t="s">
        <v>89</v>
      </c>
      <c r="B85" s="15">
        <v>85</v>
      </c>
      <c r="C85" s="36">
        <v>350</v>
      </c>
      <c r="D85" s="36">
        <v>50</v>
      </c>
      <c r="E85" s="18" t="s">
        <v>21</v>
      </c>
      <c r="F85" s="15">
        <f t="shared" si="1"/>
        <v>485</v>
      </c>
      <c r="G85" s="60" t="s">
        <v>285</v>
      </c>
    </row>
    <row r="86" spans="1:7" x14ac:dyDescent="0.2">
      <c r="A86" s="15" t="s">
        <v>90</v>
      </c>
      <c r="B86" s="15">
        <v>4509</v>
      </c>
      <c r="C86" s="18" t="s">
        <v>21</v>
      </c>
      <c r="D86" s="18" t="s">
        <v>21</v>
      </c>
      <c r="E86" s="18" t="s">
        <v>21</v>
      </c>
      <c r="F86" s="15">
        <f t="shared" si="1"/>
        <v>4509</v>
      </c>
      <c r="G86" s="60" t="s">
        <v>285</v>
      </c>
    </row>
    <row r="87" spans="1:7" x14ac:dyDescent="0.2">
      <c r="A87" s="15" t="s">
        <v>91</v>
      </c>
      <c r="B87" s="18" t="s">
        <v>21</v>
      </c>
      <c r="C87" s="18" t="s">
        <v>21</v>
      </c>
      <c r="D87" s="18" t="s">
        <v>21</v>
      </c>
      <c r="E87" s="36">
        <v>7</v>
      </c>
      <c r="F87" s="15">
        <f t="shared" si="1"/>
        <v>7</v>
      </c>
      <c r="G87" s="60">
        <v>80500</v>
      </c>
    </row>
    <row r="88" spans="1:7" x14ac:dyDescent="0.2">
      <c r="A88" s="15" t="s">
        <v>92</v>
      </c>
      <c r="B88" s="18" t="s">
        <v>21</v>
      </c>
      <c r="C88" s="18" t="s">
        <v>21</v>
      </c>
      <c r="D88" s="18" t="s">
        <v>21</v>
      </c>
      <c r="E88" s="36">
        <v>11</v>
      </c>
      <c r="F88" s="15">
        <f t="shared" si="1"/>
        <v>11</v>
      </c>
      <c r="G88" s="60">
        <v>8353</v>
      </c>
    </row>
    <row r="89" spans="1:7" x14ac:dyDescent="0.2">
      <c r="A89" s="15" t="s">
        <v>93</v>
      </c>
      <c r="B89" s="17">
        <v>3245</v>
      </c>
      <c r="C89" s="18" t="s">
        <v>21</v>
      </c>
      <c r="D89" s="18" t="s">
        <v>21</v>
      </c>
      <c r="E89" s="18" t="s">
        <v>21</v>
      </c>
      <c r="F89" s="15">
        <f t="shared" si="1"/>
        <v>3245</v>
      </c>
      <c r="G89" s="60" t="s">
        <v>285</v>
      </c>
    </row>
    <row r="90" spans="1:7" x14ac:dyDescent="0.2">
      <c r="A90" s="15" t="s">
        <v>111</v>
      </c>
      <c r="B90" s="15">
        <v>30400</v>
      </c>
      <c r="C90" s="18" t="s">
        <v>21</v>
      </c>
      <c r="D90" s="18" t="s">
        <v>21</v>
      </c>
      <c r="E90" s="18" t="s">
        <v>21</v>
      </c>
      <c r="F90" s="15">
        <f t="shared" si="1"/>
        <v>30400</v>
      </c>
      <c r="G90" s="60">
        <v>83615</v>
      </c>
    </row>
    <row r="91" spans="1:7" x14ac:dyDescent="0.2">
      <c r="A91" s="15" t="s">
        <v>262</v>
      </c>
      <c r="B91" s="15">
        <v>-346132</v>
      </c>
      <c r="C91" s="18" t="s">
        <v>21</v>
      </c>
      <c r="D91" s="18" t="s">
        <v>21</v>
      </c>
      <c r="E91" s="18" t="s">
        <v>21</v>
      </c>
      <c r="F91" s="15">
        <f t="shared" si="1"/>
        <v>-346132</v>
      </c>
      <c r="G91" s="60">
        <v>83615</v>
      </c>
    </row>
    <row r="92" spans="1:7" x14ac:dyDescent="0.2">
      <c r="A92" s="15" t="s">
        <v>247</v>
      </c>
      <c r="B92" s="15">
        <v>-103227</v>
      </c>
      <c r="C92" s="18" t="s">
        <v>21</v>
      </c>
      <c r="D92" s="18" t="s">
        <v>21</v>
      </c>
      <c r="E92" s="18" t="s">
        <v>21</v>
      </c>
      <c r="F92" s="15">
        <f t="shared" si="1"/>
        <v>-103227</v>
      </c>
      <c r="G92" s="58" t="s">
        <v>21</v>
      </c>
    </row>
    <row r="93" spans="1:7" x14ac:dyDescent="0.2">
      <c r="A93" s="36" t="s">
        <v>263</v>
      </c>
      <c r="B93" s="15">
        <v>12310</v>
      </c>
      <c r="C93" s="18" t="s">
        <v>21</v>
      </c>
      <c r="D93" s="18" t="s">
        <v>21</v>
      </c>
      <c r="E93" s="18" t="s">
        <v>21</v>
      </c>
      <c r="F93" s="15">
        <f t="shared" si="1"/>
        <v>12310</v>
      </c>
      <c r="G93" s="56">
        <v>815804</v>
      </c>
    </row>
    <row r="94" spans="1:7" hidden="1" x14ac:dyDescent="0.2">
      <c r="A94" s="36" t="s">
        <v>221</v>
      </c>
      <c r="B94" s="17">
        <v>0</v>
      </c>
      <c r="C94" s="18" t="s">
        <v>21</v>
      </c>
      <c r="D94" s="18" t="s">
        <v>21</v>
      </c>
      <c r="E94" s="18" t="s">
        <v>21</v>
      </c>
      <c r="F94" s="15">
        <f t="shared" si="1"/>
        <v>0</v>
      </c>
      <c r="G94" s="58" t="s">
        <v>21</v>
      </c>
    </row>
    <row r="95" spans="1:7" hidden="1" x14ac:dyDescent="0.2">
      <c r="A95" s="36" t="s">
        <v>224</v>
      </c>
      <c r="B95" s="17">
        <v>0</v>
      </c>
      <c r="C95" s="18" t="s">
        <v>21</v>
      </c>
      <c r="D95" s="18" t="s">
        <v>21</v>
      </c>
      <c r="E95" s="18" t="s">
        <v>21</v>
      </c>
      <c r="F95" s="15">
        <f t="shared" si="1"/>
        <v>0</v>
      </c>
      <c r="G95" s="58" t="s">
        <v>21</v>
      </c>
    </row>
    <row r="96" spans="1:7" hidden="1" x14ac:dyDescent="0.2">
      <c r="A96" s="36"/>
      <c r="B96" s="17"/>
      <c r="C96" s="18"/>
      <c r="D96" s="18"/>
      <c r="E96" s="18"/>
      <c r="F96" s="15">
        <f t="shared" si="1"/>
        <v>0</v>
      </c>
      <c r="G96" s="58"/>
    </row>
    <row r="97" spans="1:7" x14ac:dyDescent="0.2">
      <c r="A97" s="36" t="s">
        <v>225</v>
      </c>
      <c r="B97" s="17">
        <v>4000</v>
      </c>
      <c r="C97" s="18" t="s">
        <v>21</v>
      </c>
      <c r="D97" s="18" t="s">
        <v>21</v>
      </c>
      <c r="E97" s="18" t="s">
        <v>21</v>
      </c>
      <c r="F97" s="15">
        <f t="shared" si="1"/>
        <v>4000</v>
      </c>
      <c r="G97" s="60">
        <v>8451</v>
      </c>
    </row>
    <row r="98" spans="1:7" x14ac:dyDescent="0.2">
      <c r="A98" s="36" t="s">
        <v>217</v>
      </c>
      <c r="B98" s="18" t="s">
        <v>21</v>
      </c>
      <c r="C98" s="16">
        <v>15130</v>
      </c>
      <c r="D98" s="17">
        <v>129</v>
      </c>
      <c r="E98" s="18" t="s">
        <v>21</v>
      </c>
      <c r="F98" s="16">
        <f t="shared" si="1"/>
        <v>15259</v>
      </c>
      <c r="G98" s="60" t="s">
        <v>285</v>
      </c>
    </row>
    <row r="99" spans="1:7" x14ac:dyDescent="0.2">
      <c r="A99" s="31" t="s">
        <v>108</v>
      </c>
      <c r="B99" s="24">
        <f>B6+B21+B33+B59+B67+B78</f>
        <v>30025981</v>
      </c>
      <c r="C99" s="24">
        <f>C6+C21+C33+C59+C67+C78</f>
        <v>6591122</v>
      </c>
      <c r="D99" s="24">
        <f>D6+D21+D33+D59+D67+D78</f>
        <v>393602</v>
      </c>
      <c r="E99" s="24">
        <f>E6+E21+E33+E59+E67+E78</f>
        <v>2563</v>
      </c>
      <c r="F99" s="24">
        <f>SUM(B99:E99)</f>
        <v>37013268</v>
      </c>
      <c r="G99" s="28"/>
    </row>
    <row r="100" spans="1:7" x14ac:dyDescent="0.2">
      <c r="A100" s="31" t="s">
        <v>109</v>
      </c>
      <c r="B100" s="24">
        <f>B99-Ontvangsten!B75</f>
        <v>0</v>
      </c>
      <c r="C100" s="24">
        <f>C99-Ontvangsten!C75</f>
        <v>0</v>
      </c>
      <c r="D100" s="24">
        <f>D99-Ontvangsten!D75</f>
        <v>0</v>
      </c>
      <c r="E100" s="24">
        <f>E99-Ontvangsten!E75</f>
        <v>0</v>
      </c>
      <c r="F100" s="24">
        <f>SUM(B100:E100)</f>
        <v>0</v>
      </c>
      <c r="G100" s="29"/>
    </row>
    <row r="101" spans="1:7" x14ac:dyDescent="0.2">
      <c r="A101" s="32"/>
      <c r="B101" s="24">
        <f>SUM(B99:B100)</f>
        <v>30025981</v>
      </c>
      <c r="C101" s="24">
        <f>SUM(C99:C100)</f>
        <v>6591122</v>
      </c>
      <c r="D101" s="24">
        <f>SUM(D99:D100)</f>
        <v>393602</v>
      </c>
      <c r="E101" s="24">
        <f>SUM(E99:E100)</f>
        <v>2563</v>
      </c>
      <c r="F101" s="24">
        <f>SUM(B101:E101)</f>
        <v>37013268</v>
      </c>
      <c r="G101" s="30"/>
    </row>
    <row r="102" spans="1:7" x14ac:dyDescent="0.2">
      <c r="F102" s="11"/>
      <c r="G102" s="26"/>
    </row>
    <row r="103" spans="1:7" x14ac:dyDescent="0.2">
      <c r="F103" s="11"/>
      <c r="G103" s="26"/>
    </row>
    <row r="104" spans="1:7" x14ac:dyDescent="0.2">
      <c r="F104" s="11"/>
      <c r="G104" s="26"/>
    </row>
    <row r="105" spans="1:7" x14ac:dyDescent="0.2">
      <c r="F105" s="11"/>
      <c r="G105" s="26"/>
    </row>
    <row r="106" spans="1:7" x14ac:dyDescent="0.2">
      <c r="F106" s="11"/>
      <c r="G106" s="26"/>
    </row>
    <row r="107" spans="1:7" x14ac:dyDescent="0.2">
      <c r="F107" s="11"/>
      <c r="G107" s="26"/>
    </row>
    <row r="108" spans="1:7" x14ac:dyDescent="0.2">
      <c r="F108" s="11"/>
      <c r="G108" s="26"/>
    </row>
    <row r="109" spans="1:7" x14ac:dyDescent="0.2">
      <c r="B109" s="11"/>
      <c r="C109" s="11"/>
      <c r="D109" s="11"/>
      <c r="E109" s="11"/>
      <c r="F109" s="11"/>
      <c r="G109" s="26"/>
    </row>
    <row r="110" spans="1:7" x14ac:dyDescent="0.2">
      <c r="B110" s="11"/>
      <c r="C110" s="11"/>
      <c r="D110" s="11"/>
      <c r="E110" s="11"/>
      <c r="F110" s="11"/>
      <c r="G110" s="26"/>
    </row>
    <row r="111" spans="1:7" x14ac:dyDescent="0.2">
      <c r="B111" s="11"/>
      <c r="C111" s="11"/>
      <c r="D111" s="11"/>
      <c r="E111" s="11"/>
      <c r="F111" s="11"/>
      <c r="G111" s="26"/>
    </row>
    <row r="112" spans="1:7" x14ac:dyDescent="0.2">
      <c r="B112" s="11"/>
      <c r="C112" s="11"/>
      <c r="D112" s="11"/>
      <c r="E112" s="11"/>
      <c r="F112" s="11"/>
      <c r="G112" s="26"/>
    </row>
    <row r="113" spans="2:7" x14ac:dyDescent="0.2">
      <c r="B113" s="11"/>
      <c r="C113" s="11"/>
      <c r="D113" s="11"/>
      <c r="E113" s="11"/>
      <c r="F113" s="11"/>
      <c r="G113" s="26"/>
    </row>
    <row r="114" spans="2:7" x14ac:dyDescent="0.2">
      <c r="B114" s="11"/>
      <c r="C114" s="11"/>
      <c r="D114" s="11"/>
      <c r="E114" s="11"/>
      <c r="F114" s="11"/>
      <c r="G114" s="26"/>
    </row>
    <row r="115" spans="2:7" x14ac:dyDescent="0.2">
      <c r="B115" s="11"/>
      <c r="C115" s="11"/>
      <c r="D115" s="11"/>
      <c r="E115" s="11"/>
      <c r="F115" s="11"/>
      <c r="G115" s="26"/>
    </row>
    <row r="116" spans="2:7" x14ac:dyDescent="0.2">
      <c r="B116" s="11"/>
      <c r="C116" s="11"/>
      <c r="D116" s="11"/>
      <c r="E116" s="11"/>
      <c r="F116" s="11"/>
      <c r="G116" s="26"/>
    </row>
    <row r="117" spans="2:7" x14ac:dyDescent="0.2">
      <c r="B117" s="11"/>
      <c r="C117" s="11"/>
      <c r="D117" s="11"/>
      <c r="E117" s="11"/>
      <c r="F117" s="11"/>
      <c r="G117" s="26"/>
    </row>
    <row r="118" spans="2:7" x14ac:dyDescent="0.2">
      <c r="B118" s="11"/>
      <c r="C118" s="11"/>
      <c r="D118" s="11"/>
      <c r="E118" s="11"/>
      <c r="F118" s="11"/>
      <c r="G118" s="26"/>
    </row>
    <row r="119" spans="2:7" x14ac:dyDescent="0.2">
      <c r="B119" s="11"/>
      <c r="C119" s="11"/>
      <c r="D119" s="11"/>
      <c r="E119" s="11"/>
      <c r="F119" s="11"/>
      <c r="G119" s="26"/>
    </row>
    <row r="120" spans="2:7" x14ac:dyDescent="0.2">
      <c r="B120" s="11"/>
      <c r="C120" s="11"/>
      <c r="D120" s="11"/>
      <c r="E120" s="11"/>
      <c r="F120" s="11"/>
      <c r="G120" s="26"/>
    </row>
    <row r="121" spans="2:7" x14ac:dyDescent="0.2">
      <c r="B121" s="11"/>
      <c r="C121" s="11"/>
      <c r="D121" s="11"/>
      <c r="E121" s="11"/>
      <c r="F121" s="11"/>
      <c r="G121" s="26"/>
    </row>
    <row r="122" spans="2:7" x14ac:dyDescent="0.2">
      <c r="G122" s="26"/>
    </row>
    <row r="123" spans="2:7" x14ac:dyDescent="0.2">
      <c r="G123" s="26"/>
    </row>
    <row r="124" spans="2:7" x14ac:dyDescent="0.2">
      <c r="G124" s="26"/>
    </row>
    <row r="125" spans="2:7" x14ac:dyDescent="0.2">
      <c r="G125" s="26"/>
    </row>
    <row r="126" spans="2:7" x14ac:dyDescent="0.2">
      <c r="G126" s="26"/>
    </row>
    <row r="127" spans="2:7" x14ac:dyDescent="0.2">
      <c r="G127" s="26"/>
    </row>
    <row r="128" spans="2:7" x14ac:dyDescent="0.2">
      <c r="G128" s="26"/>
    </row>
    <row r="129" spans="7:7" x14ac:dyDescent="0.2">
      <c r="G129" s="26"/>
    </row>
    <row r="130" spans="7:7" x14ac:dyDescent="0.2">
      <c r="G130" s="26"/>
    </row>
    <row r="131" spans="7:7" x14ac:dyDescent="0.2">
      <c r="G131" s="26"/>
    </row>
    <row r="132" spans="7:7" x14ac:dyDescent="0.2">
      <c r="G132" s="26"/>
    </row>
    <row r="133" spans="7:7" x14ac:dyDescent="0.2">
      <c r="G133" s="26"/>
    </row>
    <row r="134" spans="7:7" x14ac:dyDescent="0.2">
      <c r="G134" s="26"/>
    </row>
  </sheetData>
  <mergeCells count="4">
    <mergeCell ref="C3:D3"/>
    <mergeCell ref="F3:F4"/>
    <mergeCell ref="G3:G4"/>
    <mergeCell ref="A1:G1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tabSelected="1" workbookViewId="0">
      <selection sqref="A1:G1"/>
    </sheetView>
  </sheetViews>
  <sheetFormatPr defaultRowHeight="12.75" x14ac:dyDescent="0.2"/>
  <cols>
    <col min="1" max="1" width="43.7109375" customWidth="1"/>
    <col min="2" max="2" width="20.7109375" customWidth="1"/>
    <col min="3" max="5" width="11.7109375" customWidth="1"/>
    <col min="6" max="6" width="10.7109375" customWidth="1"/>
    <col min="7" max="7" width="11.7109375" customWidth="1"/>
  </cols>
  <sheetData>
    <row r="1" spans="1:7" ht="15.75" x14ac:dyDescent="0.25">
      <c r="A1" s="69" t="s">
        <v>278</v>
      </c>
      <c r="B1" s="69"/>
      <c r="C1" s="69"/>
      <c r="D1" s="69"/>
      <c r="E1" s="69"/>
      <c r="F1" s="69"/>
      <c r="G1" s="69"/>
    </row>
    <row r="3" spans="1:7" x14ac:dyDescent="0.2">
      <c r="A3" s="3" t="s">
        <v>112</v>
      </c>
      <c r="B3" s="5" t="s">
        <v>0</v>
      </c>
      <c r="C3" s="64" t="s">
        <v>1</v>
      </c>
      <c r="D3" s="65"/>
      <c r="E3" s="9" t="s">
        <v>2</v>
      </c>
      <c r="F3" s="66" t="s">
        <v>6</v>
      </c>
      <c r="G3" s="68" t="s">
        <v>3</v>
      </c>
    </row>
    <row r="4" spans="1:7" x14ac:dyDescent="0.2">
      <c r="A4" s="4" t="s">
        <v>113</v>
      </c>
      <c r="B4" s="6"/>
      <c r="C4" s="7" t="s">
        <v>4</v>
      </c>
      <c r="D4" s="8" t="s">
        <v>114</v>
      </c>
      <c r="E4" s="10" t="s">
        <v>5</v>
      </c>
      <c r="F4" s="67"/>
      <c r="G4" s="67"/>
    </row>
    <row r="5" spans="1:7" x14ac:dyDescent="0.2">
      <c r="A5" s="41"/>
      <c r="B5" s="41"/>
      <c r="C5" s="41"/>
      <c r="D5" s="41"/>
      <c r="E5" s="41"/>
      <c r="F5" s="41"/>
      <c r="G5" s="41"/>
    </row>
    <row r="6" spans="1:7" x14ac:dyDescent="0.2">
      <c r="A6" s="14" t="s">
        <v>228</v>
      </c>
      <c r="B6" s="14">
        <f>Ontvangsten!B6</f>
        <v>24719725</v>
      </c>
      <c r="C6" s="14">
        <f>Ontvangsten!C6</f>
        <v>6448305</v>
      </c>
      <c r="D6" s="14">
        <f>Ontvangsten!D6</f>
        <v>374540</v>
      </c>
      <c r="E6" s="14">
        <f>Ontvangsten!E6</f>
        <v>2481</v>
      </c>
      <c r="F6" s="14">
        <f>Ontvangsten!F6</f>
        <v>31545051</v>
      </c>
      <c r="G6" s="14"/>
    </row>
    <row r="7" spans="1:7" x14ac:dyDescent="0.2">
      <c r="A7" s="15" t="s">
        <v>229</v>
      </c>
      <c r="B7" s="15">
        <f>Ontvangsten!B7</f>
        <v>21033886</v>
      </c>
      <c r="C7" s="15">
        <f>Ontvangsten!C7</f>
        <v>6448305</v>
      </c>
      <c r="D7" s="18" t="str">
        <f>Ontvangsten!D7</f>
        <v>-</v>
      </c>
      <c r="E7" s="15">
        <f>Ontvangsten!E7</f>
        <v>2481</v>
      </c>
      <c r="F7" s="15">
        <f>Ontvangsten!F7</f>
        <v>27484672</v>
      </c>
      <c r="G7" s="56">
        <f>Ontvangsten!G7</f>
        <v>9451</v>
      </c>
    </row>
    <row r="8" spans="1:7" x14ac:dyDescent="0.2">
      <c r="A8" s="15" t="s">
        <v>230</v>
      </c>
      <c r="B8" s="15">
        <f>Ontvangsten!B8</f>
        <v>2102586</v>
      </c>
      <c r="C8" s="18" t="str">
        <f>Ontvangsten!C8</f>
        <v>-</v>
      </c>
      <c r="D8" s="15">
        <f>Ontvangsten!D8</f>
        <v>374540</v>
      </c>
      <c r="E8" s="18" t="str">
        <f>Ontvangsten!E8</f>
        <v>-</v>
      </c>
      <c r="F8" s="15">
        <f>Ontvangsten!F8</f>
        <v>2477126</v>
      </c>
      <c r="G8" s="56">
        <f>Ontvangsten!G8</f>
        <v>9451</v>
      </c>
    </row>
    <row r="9" spans="1:7" x14ac:dyDescent="0.2">
      <c r="A9" s="15" t="s">
        <v>115</v>
      </c>
      <c r="B9" s="15">
        <f>Ontvangsten!B9</f>
        <v>1320813</v>
      </c>
      <c r="C9" s="18" t="str">
        <f>Ontvangsten!C9</f>
        <v>-</v>
      </c>
      <c r="D9" s="18" t="str">
        <f>Ontvangsten!D9</f>
        <v>-</v>
      </c>
      <c r="E9" s="18" t="str">
        <f>Ontvangsten!E9</f>
        <v>-</v>
      </c>
      <c r="F9" s="15">
        <f>Ontvangsten!F9</f>
        <v>1320813</v>
      </c>
      <c r="G9" s="56">
        <f>Ontvangsten!G9</f>
        <v>9451</v>
      </c>
    </row>
    <row r="10" spans="1:7" x14ac:dyDescent="0.2">
      <c r="A10" s="15" t="s">
        <v>116</v>
      </c>
      <c r="B10" s="15">
        <f>Ontvangsten!B10</f>
        <v>132031</v>
      </c>
      <c r="C10" s="18" t="str">
        <f>Ontvangsten!C10</f>
        <v>-</v>
      </c>
      <c r="D10" s="18" t="str">
        <f>Ontvangsten!D10</f>
        <v>-</v>
      </c>
      <c r="E10" s="18" t="str">
        <f>Ontvangsten!E10</f>
        <v>-</v>
      </c>
      <c r="F10" s="15">
        <f>Ontvangsten!F10</f>
        <v>132031</v>
      </c>
      <c r="G10" s="56">
        <f>Ontvangsten!G10</f>
        <v>9451</v>
      </c>
    </row>
    <row r="11" spans="1:7" hidden="1" x14ac:dyDescent="0.2">
      <c r="A11" s="15" t="s">
        <v>200</v>
      </c>
      <c r="B11" s="15">
        <f>Ontvangsten!B11</f>
        <v>0</v>
      </c>
      <c r="C11" s="18" t="str">
        <f>Ontvangsten!C11</f>
        <v>-</v>
      </c>
      <c r="D11" s="18" t="str">
        <f>Ontvangsten!D11</f>
        <v>-</v>
      </c>
      <c r="E11" s="18" t="str">
        <f>Ontvangsten!E11</f>
        <v>-</v>
      </c>
      <c r="F11" s="15">
        <f>Ontvangsten!F11</f>
        <v>0</v>
      </c>
      <c r="G11" s="56" t="str">
        <f>Ontvangsten!G11</f>
        <v>708.6</v>
      </c>
    </row>
    <row r="12" spans="1:7" hidden="1" x14ac:dyDescent="0.2">
      <c r="A12" s="15" t="s">
        <v>199</v>
      </c>
      <c r="B12" s="15">
        <f>Ontvangsten!B12</f>
        <v>0</v>
      </c>
      <c r="C12" s="18" t="str">
        <f>Ontvangsten!C12</f>
        <v>-</v>
      </c>
      <c r="D12" s="18" t="str">
        <f>Ontvangsten!D12</f>
        <v>-</v>
      </c>
      <c r="E12" s="18" t="str">
        <f>Ontvangsten!E12</f>
        <v>-</v>
      </c>
      <c r="F12" s="15">
        <f>Ontvangsten!F12</f>
        <v>0</v>
      </c>
      <c r="G12" s="56" t="str">
        <f>Ontvangsten!G12</f>
        <v>708.6</v>
      </c>
    </row>
    <row r="13" spans="1:7" hidden="1" x14ac:dyDescent="0.2">
      <c r="A13" s="15" t="s">
        <v>207</v>
      </c>
      <c r="B13" s="15">
        <f>Ontvangsten!B13</f>
        <v>0</v>
      </c>
      <c r="C13" s="18" t="str">
        <f>Ontvangsten!C13</f>
        <v>-</v>
      </c>
      <c r="D13" s="18" t="str">
        <f>Ontvangsten!D13</f>
        <v>-</v>
      </c>
      <c r="E13" s="18" t="str">
        <f>Ontvangsten!E13</f>
        <v>-</v>
      </c>
      <c r="F13" s="15">
        <f>Ontvangsten!F13</f>
        <v>0</v>
      </c>
      <c r="G13" s="56" t="s">
        <v>21</v>
      </c>
    </row>
    <row r="14" spans="1:7" hidden="1" x14ac:dyDescent="0.2">
      <c r="A14" s="15" t="s">
        <v>208</v>
      </c>
      <c r="B14" s="15">
        <f>Ontvangsten!B14</f>
        <v>0</v>
      </c>
      <c r="C14" s="18" t="str">
        <f>Ontvangsten!C14</f>
        <v>-</v>
      </c>
      <c r="D14" s="18" t="str">
        <f>Ontvangsten!D14</f>
        <v>-</v>
      </c>
      <c r="E14" s="18" t="str">
        <f>Ontvangsten!E14</f>
        <v>-</v>
      </c>
      <c r="F14" s="15">
        <f>Ontvangsten!F14</f>
        <v>0</v>
      </c>
      <c r="G14" s="56" t="s">
        <v>21</v>
      </c>
    </row>
    <row r="15" spans="1:7" hidden="1" x14ac:dyDescent="0.2">
      <c r="A15" s="15" t="str">
        <f>Ontvangsten!A15</f>
        <v>Hide</v>
      </c>
      <c r="B15" s="15">
        <f>Ontvangsten!B15</f>
        <v>0</v>
      </c>
      <c r="C15" s="18">
        <f>Ontvangsten!C15</f>
        <v>0</v>
      </c>
      <c r="D15" s="18">
        <f>Ontvangsten!D15</f>
        <v>0</v>
      </c>
      <c r="E15" s="18">
        <f>Ontvangsten!E15</f>
        <v>0</v>
      </c>
      <c r="F15" s="15">
        <f>Ontvangsten!F15</f>
        <v>0</v>
      </c>
      <c r="G15" s="56">
        <f>Ontvangsten!G15</f>
        <v>0</v>
      </c>
    </row>
    <row r="16" spans="1:7" x14ac:dyDescent="0.2">
      <c r="A16" s="15" t="s">
        <v>117</v>
      </c>
      <c r="B16" s="15">
        <f>Ontvangsten!B16</f>
        <v>130409</v>
      </c>
      <c r="C16" s="18" t="str">
        <f>Ontvangsten!C16</f>
        <v>-</v>
      </c>
      <c r="D16" s="18" t="str">
        <f>Ontvangsten!D16</f>
        <v>-</v>
      </c>
      <c r="E16" s="18" t="str">
        <f>Ontvangsten!E16</f>
        <v>-</v>
      </c>
      <c r="F16" s="15">
        <f>Ontvangsten!F16</f>
        <v>130409</v>
      </c>
      <c r="G16" s="56">
        <f>Ontvangsten!G16</f>
        <v>9459</v>
      </c>
    </row>
    <row r="17" spans="1:7" hidden="1" x14ac:dyDescent="0.2">
      <c r="A17" s="15" t="s">
        <v>118</v>
      </c>
      <c r="B17" s="18" t="str">
        <f>Ontvangsten!B17</f>
        <v>P.M.</v>
      </c>
      <c r="C17" s="18" t="str">
        <f>Ontvangsten!C17</f>
        <v>-</v>
      </c>
      <c r="D17" s="18" t="str">
        <f>Ontvangsten!D17</f>
        <v>-</v>
      </c>
      <c r="E17" s="18" t="str">
        <f>Ontvangsten!E17</f>
        <v>-</v>
      </c>
      <c r="F17" s="18" t="str">
        <f>Ontvangsten!F17</f>
        <v>P.M.</v>
      </c>
      <c r="G17" s="56" t="str">
        <f>Ontvangsten!G17</f>
        <v>747.9</v>
      </c>
    </row>
    <row r="18" spans="1:7" x14ac:dyDescent="0.2">
      <c r="A18" s="15"/>
      <c r="B18" s="15"/>
      <c r="C18" s="15"/>
      <c r="D18" s="15"/>
      <c r="E18" s="15"/>
      <c r="F18" s="15"/>
      <c r="G18" s="59"/>
    </row>
    <row r="19" spans="1:7" x14ac:dyDescent="0.2">
      <c r="A19" s="14" t="s">
        <v>119</v>
      </c>
      <c r="B19" s="14">
        <f>Ontvangsten!B19</f>
        <v>2798834</v>
      </c>
      <c r="C19" s="14">
        <f>Ontvangsten!C19</f>
        <v>0</v>
      </c>
      <c r="D19" s="14">
        <f>Ontvangsten!D19</f>
        <v>0</v>
      </c>
      <c r="E19" s="14">
        <f>Ontvangsten!E19</f>
        <v>0</v>
      </c>
      <c r="F19" s="14">
        <f>Ontvangsten!F19</f>
        <v>2798834</v>
      </c>
      <c r="G19" s="59"/>
    </row>
    <row r="20" spans="1:7" x14ac:dyDescent="0.2">
      <c r="A20" s="15" t="s">
        <v>120</v>
      </c>
      <c r="B20" s="15">
        <f>Ontvangsten!B20</f>
        <v>1889404</v>
      </c>
      <c r="C20" s="18" t="str">
        <f>Ontvangsten!C20</f>
        <v>-</v>
      </c>
      <c r="D20" s="18" t="str">
        <f>Ontvangsten!D20</f>
        <v>-</v>
      </c>
      <c r="E20" s="18" t="str">
        <f>Ontvangsten!E20</f>
        <v>-</v>
      </c>
      <c r="F20" s="15">
        <f>Ontvangsten!F20</f>
        <v>1889404</v>
      </c>
      <c r="G20" s="56">
        <f>Ontvangsten!G20</f>
        <v>9473</v>
      </c>
    </row>
    <row r="21" spans="1:7" x14ac:dyDescent="0.2">
      <c r="A21" s="15" t="s">
        <v>121</v>
      </c>
      <c r="B21" s="15">
        <f>Ontvangsten!B21</f>
        <v>909430</v>
      </c>
      <c r="C21" s="18" t="str">
        <f>Ontvangsten!C21</f>
        <v>-</v>
      </c>
      <c r="D21" s="18" t="str">
        <f>Ontvangsten!D21</f>
        <v>-</v>
      </c>
      <c r="E21" s="18" t="str">
        <f>Ontvangsten!E21</f>
        <v>-</v>
      </c>
      <c r="F21" s="15">
        <f>Ontvangsten!F21</f>
        <v>909430</v>
      </c>
      <c r="G21" s="56">
        <f>Ontvangsten!G21</f>
        <v>9473</v>
      </c>
    </row>
    <row r="22" spans="1:7" hidden="1" x14ac:dyDescent="0.2">
      <c r="A22" s="15" t="str">
        <f>Ontvangsten!A22</f>
        <v>Hide</v>
      </c>
      <c r="B22" s="15">
        <f>Ontvangsten!B22</f>
        <v>0</v>
      </c>
      <c r="C22" s="15">
        <f>Ontvangsten!C22</f>
        <v>0</v>
      </c>
      <c r="D22" s="15">
        <f>Ontvangsten!D22</f>
        <v>0</v>
      </c>
      <c r="E22" s="15">
        <f>Ontvangsten!E22</f>
        <v>0</v>
      </c>
      <c r="F22" s="15">
        <f>Ontvangsten!F22</f>
        <v>0</v>
      </c>
      <c r="G22" s="59">
        <f>Ontvangsten!G22</f>
        <v>0</v>
      </c>
    </row>
    <row r="23" spans="1:7" hidden="1" x14ac:dyDescent="0.2">
      <c r="A23" s="15" t="str">
        <f>Ontvangsten!A23</f>
        <v>Hide</v>
      </c>
      <c r="B23" s="15">
        <f>Ontvangsten!B23</f>
        <v>0</v>
      </c>
      <c r="C23" s="15">
        <f>Ontvangsten!C23</f>
        <v>0</v>
      </c>
      <c r="D23" s="15">
        <f>Ontvangsten!D23</f>
        <v>0</v>
      </c>
      <c r="E23" s="15">
        <f>Ontvangsten!E23</f>
        <v>0</v>
      </c>
      <c r="F23" s="15">
        <f>Ontvangsten!F23</f>
        <v>0</v>
      </c>
      <c r="G23" s="59">
        <f>Ontvangsten!G23</f>
        <v>0</v>
      </c>
    </row>
    <row r="24" spans="1:7" hidden="1" x14ac:dyDescent="0.2">
      <c r="A24" s="15" t="str">
        <f>Ontvangsten!A24</f>
        <v>Hide</v>
      </c>
      <c r="B24" s="15">
        <f>Ontvangsten!B24</f>
        <v>0</v>
      </c>
      <c r="C24" s="15">
        <f>Ontvangsten!C24</f>
        <v>0</v>
      </c>
      <c r="D24" s="15">
        <f>Ontvangsten!D24</f>
        <v>0</v>
      </c>
      <c r="E24" s="15">
        <f>Ontvangsten!E24</f>
        <v>0</v>
      </c>
      <c r="F24" s="15">
        <f>Ontvangsten!F24</f>
        <v>0</v>
      </c>
      <c r="G24" s="59">
        <f>Ontvangsten!G24</f>
        <v>0</v>
      </c>
    </row>
    <row r="25" spans="1:7" x14ac:dyDescent="0.2">
      <c r="A25" s="15"/>
      <c r="B25" s="15"/>
      <c r="C25" s="15"/>
      <c r="D25" s="15"/>
      <c r="E25" s="15"/>
      <c r="F25" s="15"/>
      <c r="G25" s="59"/>
    </row>
    <row r="26" spans="1:7" x14ac:dyDescent="0.2">
      <c r="A26" s="14" t="s">
        <v>122</v>
      </c>
      <c r="B26" s="14">
        <f>Ontvangsten!B26</f>
        <v>974358</v>
      </c>
      <c r="C26" s="14">
        <f>Ontvangsten!C26</f>
        <v>400</v>
      </c>
      <c r="D26" s="14">
        <f>Ontvangsten!D26</f>
        <v>0</v>
      </c>
      <c r="E26" s="14">
        <f>Ontvangsten!E26</f>
        <v>0</v>
      </c>
      <c r="F26" s="14">
        <f>Ontvangsten!F26</f>
        <v>974758</v>
      </c>
      <c r="G26" s="59"/>
    </row>
    <row r="27" spans="1:7" x14ac:dyDescent="0.2">
      <c r="A27" s="15" t="s">
        <v>123</v>
      </c>
      <c r="B27" s="15">
        <f>Ontvangsten!B27</f>
        <v>11090</v>
      </c>
      <c r="C27" s="15">
        <f>Ontvangsten!C27</f>
        <v>400</v>
      </c>
      <c r="D27" s="18" t="str">
        <f>Ontvangsten!D27</f>
        <v>-</v>
      </c>
      <c r="E27" s="18" t="str">
        <f>Ontvangsten!E27</f>
        <v>-</v>
      </c>
      <c r="F27" s="15">
        <f>Ontvangsten!F27</f>
        <v>11490</v>
      </c>
      <c r="G27" s="56">
        <f>Ontvangsten!G27</f>
        <v>9461</v>
      </c>
    </row>
    <row r="28" spans="1:7" x14ac:dyDescent="0.2">
      <c r="A28" s="15" t="s">
        <v>124</v>
      </c>
      <c r="B28" s="15">
        <f>Ontvangsten!B28</f>
        <v>963268</v>
      </c>
      <c r="C28" s="18" t="str">
        <f>Ontvangsten!C28</f>
        <v>-</v>
      </c>
      <c r="D28" s="18" t="str">
        <f>Ontvangsten!D28</f>
        <v>-</v>
      </c>
      <c r="E28" s="18" t="str">
        <f>Ontvangsten!E28</f>
        <v>-</v>
      </c>
      <c r="F28" s="15">
        <f>Ontvangsten!F28</f>
        <v>963268</v>
      </c>
      <c r="G28" s="56">
        <f>Ontvangsten!G28</f>
        <v>9351</v>
      </c>
    </row>
    <row r="29" spans="1:7" hidden="1" x14ac:dyDescent="0.2">
      <c r="A29" s="15" t="str">
        <f>Ontvangsten!A29</f>
        <v>Hide</v>
      </c>
      <c r="B29" s="15">
        <f>Ontvangsten!B29</f>
        <v>0</v>
      </c>
      <c r="C29" s="15">
        <f>Ontvangsten!C29</f>
        <v>0</v>
      </c>
      <c r="D29" s="15">
        <f>Ontvangsten!D29</f>
        <v>0</v>
      </c>
      <c r="E29" s="15">
        <f>Ontvangsten!E29</f>
        <v>0</v>
      </c>
      <c r="F29" s="15">
        <f>Ontvangsten!F29</f>
        <v>0</v>
      </c>
      <c r="G29" s="59">
        <f>Ontvangsten!G29</f>
        <v>0</v>
      </c>
    </row>
    <row r="30" spans="1:7" hidden="1" x14ac:dyDescent="0.2">
      <c r="A30" s="15" t="str">
        <f>Ontvangsten!A30</f>
        <v>Hide</v>
      </c>
      <c r="B30" s="15">
        <f>Ontvangsten!B30</f>
        <v>0</v>
      </c>
      <c r="C30" s="15">
        <f>Ontvangsten!C30</f>
        <v>0</v>
      </c>
      <c r="D30" s="15">
        <f>Ontvangsten!D30</f>
        <v>0</v>
      </c>
      <c r="E30" s="15">
        <f>Ontvangsten!E30</f>
        <v>0</v>
      </c>
      <c r="F30" s="15">
        <f>Ontvangsten!F30</f>
        <v>0</v>
      </c>
      <c r="G30" s="59">
        <f>Ontvangsten!G30</f>
        <v>0</v>
      </c>
    </row>
    <row r="31" spans="1:7" hidden="1" x14ac:dyDescent="0.2">
      <c r="A31" s="15" t="str">
        <f>Ontvangsten!A31</f>
        <v>Hide</v>
      </c>
      <c r="B31" s="15">
        <f>Ontvangsten!B31</f>
        <v>0</v>
      </c>
      <c r="C31" s="15">
        <f>Ontvangsten!C31</f>
        <v>0</v>
      </c>
      <c r="D31" s="15">
        <f>Ontvangsten!D31</f>
        <v>0</v>
      </c>
      <c r="E31" s="15">
        <f>Ontvangsten!E31</f>
        <v>0</v>
      </c>
      <c r="F31" s="15">
        <f>Ontvangsten!F31</f>
        <v>0</v>
      </c>
      <c r="G31" s="59">
        <f>Ontvangsten!G31</f>
        <v>0</v>
      </c>
    </row>
    <row r="32" spans="1:7" x14ac:dyDescent="0.2">
      <c r="A32" s="15"/>
      <c r="B32" s="15"/>
      <c r="C32" s="15"/>
      <c r="D32" s="15"/>
      <c r="E32" s="15"/>
      <c r="F32" s="15"/>
      <c r="G32" s="59"/>
    </row>
    <row r="33" spans="1:7" x14ac:dyDescent="0.2">
      <c r="A33" s="14" t="s">
        <v>125</v>
      </c>
      <c r="B33" s="14">
        <f>Ontvangsten!B33</f>
        <v>1110479</v>
      </c>
      <c r="C33" s="14">
        <f>Ontvangsten!C33</f>
        <v>133759</v>
      </c>
      <c r="D33" s="14">
        <f>Ontvangsten!D33</f>
        <v>18942</v>
      </c>
      <c r="E33" s="14">
        <f>Ontvangsten!E33</f>
        <v>0</v>
      </c>
      <c r="F33" s="14">
        <f>Ontvangsten!F33</f>
        <v>1263180</v>
      </c>
      <c r="G33" s="59"/>
    </row>
    <row r="34" spans="1:7" x14ac:dyDescent="0.2">
      <c r="A34" s="15" t="s">
        <v>126</v>
      </c>
      <c r="B34" s="15">
        <f>Ontvangsten!B34</f>
        <v>535171</v>
      </c>
      <c r="C34" s="18" t="str">
        <f>Ontvangsten!C34</f>
        <v>-</v>
      </c>
      <c r="D34" s="18" t="str">
        <f>Ontvangsten!D34</f>
        <v>-</v>
      </c>
      <c r="E34" s="18" t="str">
        <f>Ontvangsten!E34</f>
        <v>-</v>
      </c>
      <c r="F34" s="15">
        <f>Ontvangsten!F34</f>
        <v>535171</v>
      </c>
      <c r="G34" s="56">
        <f>Ontvangsten!G34</f>
        <v>9351</v>
      </c>
    </row>
    <row r="35" spans="1:7" x14ac:dyDescent="0.2">
      <c r="A35" s="15" t="s">
        <v>127</v>
      </c>
      <c r="B35" s="15">
        <f>Ontvangsten!B35</f>
        <v>184872</v>
      </c>
      <c r="C35" s="15">
        <f>Ontvangsten!C35</f>
        <v>133759</v>
      </c>
      <c r="D35" s="15">
        <f>Ontvangsten!D35</f>
        <v>18942</v>
      </c>
      <c r="E35" s="18" t="str">
        <f>Ontvangsten!E35</f>
        <v>-</v>
      </c>
      <c r="F35" s="15">
        <f>Ontvangsten!F35</f>
        <v>337573</v>
      </c>
      <c r="G35" s="56">
        <f>Ontvangsten!G35</f>
        <v>9351</v>
      </c>
    </row>
    <row r="36" spans="1:7" x14ac:dyDescent="0.2">
      <c r="A36" s="15" t="s">
        <v>128</v>
      </c>
      <c r="B36" s="15">
        <f>Ontvangsten!B36</f>
        <v>125379</v>
      </c>
      <c r="C36" s="18" t="str">
        <f>Ontvangsten!C36</f>
        <v>-</v>
      </c>
      <c r="D36" s="18" t="str">
        <f>Ontvangsten!D36</f>
        <v>-</v>
      </c>
      <c r="E36" s="18" t="str">
        <f>Ontvangsten!E36</f>
        <v>-</v>
      </c>
      <c r="F36" s="15">
        <f>Ontvangsten!F36</f>
        <v>125379</v>
      </c>
      <c r="G36" s="56">
        <f>Ontvangsten!G36</f>
        <v>9351</v>
      </c>
    </row>
    <row r="37" spans="1:7" x14ac:dyDescent="0.2">
      <c r="A37" s="15" t="s">
        <v>129</v>
      </c>
      <c r="B37" s="15">
        <f>Ontvangsten!B37</f>
        <v>4305</v>
      </c>
      <c r="C37" s="18" t="str">
        <f>Ontvangsten!C37</f>
        <v>-</v>
      </c>
      <c r="D37" s="18" t="str">
        <f>Ontvangsten!D37</f>
        <v>-</v>
      </c>
      <c r="E37" s="18" t="str">
        <f>Ontvangsten!E37</f>
        <v>-</v>
      </c>
      <c r="F37" s="15">
        <f>Ontvangsten!F37</f>
        <v>4305</v>
      </c>
      <c r="G37" s="56">
        <f>Ontvangsten!G37</f>
        <v>9059</v>
      </c>
    </row>
    <row r="38" spans="1:7" x14ac:dyDescent="0.2">
      <c r="A38" s="15" t="s">
        <v>130</v>
      </c>
      <c r="B38" s="15">
        <f>Ontvangsten!B38</f>
        <v>253022</v>
      </c>
      <c r="C38" s="18" t="str">
        <f>Ontvangsten!C38</f>
        <v>-</v>
      </c>
      <c r="D38" s="18" t="str">
        <f>Ontvangsten!D38</f>
        <v>-</v>
      </c>
      <c r="E38" s="18" t="str">
        <f>Ontvangsten!E38</f>
        <v>-</v>
      </c>
      <c r="F38" s="15">
        <f>Ontvangsten!F38</f>
        <v>253022</v>
      </c>
      <c r="G38" s="56">
        <f>Ontvangsten!G38</f>
        <v>9351</v>
      </c>
    </row>
    <row r="39" spans="1:7" x14ac:dyDescent="0.2">
      <c r="A39" s="15" t="s">
        <v>280</v>
      </c>
      <c r="B39" s="15">
        <f>Ontvangsten!B39</f>
        <v>7730</v>
      </c>
      <c r="C39" s="18" t="str">
        <f>Ontvangsten!C39</f>
        <v>-</v>
      </c>
      <c r="D39" s="18" t="str">
        <f>Ontvangsten!D39</f>
        <v>-</v>
      </c>
      <c r="E39" s="18" t="str">
        <f>Ontvangsten!E39</f>
        <v>-</v>
      </c>
      <c r="F39" s="15">
        <f>Ontvangsten!F39</f>
        <v>7730</v>
      </c>
      <c r="G39" s="56">
        <f>Ontvangsten!G39</f>
        <v>9351</v>
      </c>
    </row>
    <row r="40" spans="1:7" hidden="1" x14ac:dyDescent="0.2">
      <c r="A40" s="15" t="s">
        <v>212</v>
      </c>
      <c r="B40" s="15">
        <f>Ontvangsten!B40</f>
        <v>0</v>
      </c>
      <c r="C40" s="18" t="str">
        <f>Ontvangsten!C40</f>
        <v>-</v>
      </c>
      <c r="D40" s="18" t="str">
        <f>Ontvangsten!D40</f>
        <v>-</v>
      </c>
      <c r="E40" s="18" t="str">
        <f>Ontvangsten!E40</f>
        <v>-</v>
      </c>
      <c r="F40" s="15">
        <f>Ontvangsten!F40</f>
        <v>0</v>
      </c>
      <c r="G40" s="56" t="str">
        <f>Ontvangsten!G40</f>
        <v>737.9</v>
      </c>
    </row>
    <row r="41" spans="1:7" hidden="1" x14ac:dyDescent="0.2">
      <c r="A41" s="15" t="s">
        <v>261</v>
      </c>
      <c r="B41" s="18" t="str">
        <f>Ontvangsten!B41</f>
        <v>P.M.</v>
      </c>
      <c r="C41" s="18" t="str">
        <f>Ontvangsten!C41</f>
        <v>-</v>
      </c>
      <c r="D41" s="18" t="str">
        <f>Ontvangsten!D41</f>
        <v>-</v>
      </c>
      <c r="E41" s="18" t="str">
        <f>Ontvangsten!E41</f>
        <v>-</v>
      </c>
      <c r="F41" s="18" t="str">
        <f>Ontvangsten!F41</f>
        <v>P.M.</v>
      </c>
      <c r="G41" s="56" t="str">
        <f>Ontvangsten!G41</f>
        <v>-</v>
      </c>
    </row>
    <row r="42" spans="1:7" hidden="1" x14ac:dyDescent="0.2">
      <c r="A42" s="15" t="s">
        <v>210</v>
      </c>
      <c r="B42" s="15">
        <f>Ontvangsten!B42</f>
        <v>0</v>
      </c>
      <c r="C42" s="18" t="str">
        <f>Ontvangsten!C42</f>
        <v>-</v>
      </c>
      <c r="D42" s="18" t="str">
        <f>Ontvangsten!D42</f>
        <v>-</v>
      </c>
      <c r="E42" s="18" t="str">
        <f>Ontvangsten!E42</f>
        <v>-</v>
      </c>
      <c r="F42" s="15">
        <f>Ontvangsten!F42</f>
        <v>0</v>
      </c>
      <c r="G42" s="56" t="str">
        <f>Ontvangsten!G42</f>
        <v>737.9</v>
      </c>
    </row>
    <row r="43" spans="1:7" hidden="1" x14ac:dyDescent="0.2">
      <c r="A43" s="15" t="s">
        <v>259</v>
      </c>
      <c r="B43" s="18" t="str">
        <f>Ontvangsten!B43</f>
        <v>P.M.</v>
      </c>
      <c r="C43" s="18" t="str">
        <f>Ontvangsten!C43</f>
        <v>-</v>
      </c>
      <c r="D43" s="18" t="str">
        <f>Ontvangsten!D43</f>
        <v>-</v>
      </c>
      <c r="E43" s="18" t="str">
        <f>Ontvangsten!E43</f>
        <v>-</v>
      </c>
      <c r="F43" s="18" t="str">
        <f>Ontvangsten!F43</f>
        <v>P.M.</v>
      </c>
      <c r="G43" s="56" t="str">
        <f>Ontvangsten!G43</f>
        <v>-</v>
      </c>
    </row>
    <row r="44" spans="1:7" x14ac:dyDescent="0.2">
      <c r="A44" s="15" t="s">
        <v>131</v>
      </c>
      <c r="B44" s="18" t="str">
        <f>Ontvangsten!B44</f>
        <v>P.M.</v>
      </c>
      <c r="C44" s="18" t="str">
        <f>Ontvangsten!C44</f>
        <v>-</v>
      </c>
      <c r="D44" s="18" t="str">
        <f>Ontvangsten!D44</f>
        <v>-</v>
      </c>
      <c r="E44" s="18" t="str">
        <f>Ontvangsten!E44</f>
        <v>-</v>
      </c>
      <c r="F44" s="18" t="str">
        <f>Ontvangsten!F44</f>
        <v>P.M.</v>
      </c>
      <c r="G44" s="56" t="str">
        <f>Ontvangsten!G44</f>
        <v>-</v>
      </c>
    </row>
    <row r="45" spans="1:7" x14ac:dyDescent="0.2">
      <c r="A45" s="15"/>
      <c r="B45" s="15"/>
      <c r="C45" s="15"/>
      <c r="D45" s="15"/>
      <c r="E45" s="15"/>
      <c r="F45" s="15"/>
      <c r="G45" s="59"/>
    </row>
    <row r="46" spans="1:7" x14ac:dyDescent="0.2">
      <c r="A46" s="14" t="s">
        <v>132</v>
      </c>
      <c r="B46" s="14">
        <f>Ontvangsten!B46</f>
        <v>0</v>
      </c>
      <c r="C46" s="14">
        <f>Ontvangsten!C46</f>
        <v>0</v>
      </c>
      <c r="D46" s="14">
        <f>Ontvangsten!D46</f>
        <v>0</v>
      </c>
      <c r="E46" s="14">
        <f>Ontvangsten!E46</f>
        <v>59</v>
      </c>
      <c r="F46" s="14">
        <f>Ontvangsten!F46</f>
        <v>59</v>
      </c>
      <c r="G46" s="59"/>
    </row>
    <row r="47" spans="1:7" x14ac:dyDescent="0.2">
      <c r="A47" s="15" t="s">
        <v>133</v>
      </c>
      <c r="B47" s="18" t="str">
        <f>Ontvangsten!B47</f>
        <v>-</v>
      </c>
      <c r="C47" s="18" t="str">
        <f>Ontvangsten!C47</f>
        <v>-</v>
      </c>
      <c r="D47" s="18" t="str">
        <f>Ontvangsten!D47</f>
        <v>-</v>
      </c>
      <c r="E47" s="15">
        <f>Ontvangsten!E47</f>
        <v>59</v>
      </c>
      <c r="F47" s="15">
        <f>Ontvangsten!F47</f>
        <v>59</v>
      </c>
      <c r="G47" s="56">
        <f>Ontvangsten!G47</f>
        <v>9453</v>
      </c>
    </row>
    <row r="48" spans="1:7" hidden="1" x14ac:dyDescent="0.2">
      <c r="A48" s="15" t="str">
        <f>Ontvangsten!A48</f>
        <v>Hide</v>
      </c>
      <c r="B48" s="15">
        <f>Ontvangsten!B48</f>
        <v>0</v>
      </c>
      <c r="C48" s="15">
        <f>Ontvangsten!C48</f>
        <v>0</v>
      </c>
      <c r="D48" s="15">
        <f>Ontvangsten!D48</f>
        <v>0</v>
      </c>
      <c r="E48" s="15">
        <f>Ontvangsten!E48</f>
        <v>0</v>
      </c>
      <c r="F48" s="15">
        <f>Ontvangsten!F48</f>
        <v>0</v>
      </c>
      <c r="G48" s="56">
        <f>Ontvangsten!G48</f>
        <v>0</v>
      </c>
    </row>
    <row r="49" spans="1:7" hidden="1" x14ac:dyDescent="0.2">
      <c r="A49" s="15" t="str">
        <f>Ontvangsten!A49</f>
        <v>Hide</v>
      </c>
      <c r="B49" s="15">
        <f>Ontvangsten!B49</f>
        <v>0</v>
      </c>
      <c r="C49" s="15">
        <f>Ontvangsten!C49</f>
        <v>0</v>
      </c>
      <c r="D49" s="15">
        <f>Ontvangsten!D49</f>
        <v>0</v>
      </c>
      <c r="E49" s="15">
        <f>Ontvangsten!E49</f>
        <v>0</v>
      </c>
      <c r="F49" s="15">
        <f>Ontvangsten!F49</f>
        <v>0</v>
      </c>
      <c r="G49" s="56">
        <f>Ontvangsten!G49</f>
        <v>0</v>
      </c>
    </row>
    <row r="50" spans="1:7" hidden="1" x14ac:dyDescent="0.2">
      <c r="A50" s="15" t="str">
        <f>Ontvangsten!A50</f>
        <v>Hide</v>
      </c>
      <c r="B50" s="15">
        <f>Ontvangsten!B50</f>
        <v>0</v>
      </c>
      <c r="C50" s="15">
        <f>Ontvangsten!C50</f>
        <v>0</v>
      </c>
      <c r="D50" s="15">
        <f>Ontvangsten!D50</f>
        <v>0</v>
      </c>
      <c r="E50" s="15">
        <f>Ontvangsten!E50</f>
        <v>0</v>
      </c>
      <c r="F50" s="15">
        <f>Ontvangsten!F50</f>
        <v>0</v>
      </c>
      <c r="G50" s="56">
        <f>Ontvangsten!G50</f>
        <v>0</v>
      </c>
    </row>
    <row r="51" spans="1:7" hidden="1" x14ac:dyDescent="0.2">
      <c r="A51" s="15" t="s">
        <v>134</v>
      </c>
      <c r="B51" s="18" t="str">
        <f>Ontvangsten!B51</f>
        <v>P.M.</v>
      </c>
      <c r="C51" s="18" t="str">
        <f>Ontvangsten!C51</f>
        <v>-</v>
      </c>
      <c r="D51" s="18" t="str">
        <f>Ontvangsten!D51</f>
        <v>-</v>
      </c>
      <c r="E51" s="18" t="str">
        <f>Ontvangsten!E51</f>
        <v>-</v>
      </c>
      <c r="F51" s="18" t="str">
        <f>Ontvangsten!F51</f>
        <v>P.M.</v>
      </c>
      <c r="G51" s="56" t="str">
        <f>Ontvangsten!G51</f>
        <v>703.4</v>
      </c>
    </row>
    <row r="52" spans="1:7" x14ac:dyDescent="0.2">
      <c r="A52" s="15"/>
      <c r="B52" s="15"/>
      <c r="C52" s="15"/>
      <c r="D52" s="15"/>
      <c r="E52" s="15"/>
      <c r="F52" s="15"/>
      <c r="G52" s="59"/>
    </row>
    <row r="53" spans="1:7" x14ac:dyDescent="0.2">
      <c r="A53" s="14" t="s">
        <v>135</v>
      </c>
      <c r="B53" s="14">
        <f>Ontvangsten!B53</f>
        <v>3808</v>
      </c>
      <c r="C53" s="14">
        <f>Ontvangsten!C53</f>
        <v>120</v>
      </c>
      <c r="D53" s="14">
        <f>Ontvangsten!D53</f>
        <v>10</v>
      </c>
      <c r="E53" s="14">
        <f>Ontvangsten!E53</f>
        <v>0</v>
      </c>
      <c r="F53" s="14">
        <f>Ontvangsten!F53</f>
        <v>3938</v>
      </c>
      <c r="G53" s="59"/>
    </row>
    <row r="54" spans="1:7" x14ac:dyDescent="0.2">
      <c r="A54" s="15" t="s">
        <v>136</v>
      </c>
      <c r="B54" s="15">
        <f>Ontvangsten!B54</f>
        <v>562</v>
      </c>
      <c r="C54" s="15">
        <f>Ontvangsten!C54</f>
        <v>120</v>
      </c>
      <c r="D54" s="15">
        <f>Ontvangsten!D54</f>
        <v>10</v>
      </c>
      <c r="E54" s="18" t="str">
        <f>Ontvangsten!E54</f>
        <v>-</v>
      </c>
      <c r="F54" s="15">
        <f>Ontvangsten!F54</f>
        <v>692</v>
      </c>
      <c r="G54" s="56">
        <f>Ontvangsten!G54</f>
        <v>9461</v>
      </c>
    </row>
    <row r="55" spans="1:7" x14ac:dyDescent="0.2">
      <c r="A55" s="15" t="s">
        <v>137</v>
      </c>
      <c r="B55" s="15">
        <f>Ontvangsten!B55</f>
        <v>3245</v>
      </c>
      <c r="C55" s="18" t="str">
        <f>Ontvangsten!C55</f>
        <v>-</v>
      </c>
      <c r="D55" s="18" t="str">
        <f>Ontvangsten!D55</f>
        <v>-</v>
      </c>
      <c r="E55" s="18" t="str">
        <f>Ontvangsten!E55</f>
        <v>-</v>
      </c>
      <c r="F55" s="15">
        <f>Ontvangsten!F55</f>
        <v>3245</v>
      </c>
      <c r="G55" s="56">
        <f>Ontvangsten!G55</f>
        <v>9461</v>
      </c>
    </row>
    <row r="56" spans="1:7" x14ac:dyDescent="0.2">
      <c r="A56" s="15" t="s">
        <v>138</v>
      </c>
      <c r="B56" s="15">
        <f>Ontvangsten!B56</f>
        <v>1</v>
      </c>
      <c r="C56" s="18" t="str">
        <f>Ontvangsten!C56</f>
        <v>-</v>
      </c>
      <c r="D56" s="18" t="str">
        <f>Ontvangsten!D56</f>
        <v>-</v>
      </c>
      <c r="E56" s="18" t="str">
        <f>Ontvangsten!E56</f>
        <v>-</v>
      </c>
      <c r="F56" s="15">
        <f>Ontvangsten!F56</f>
        <v>1</v>
      </c>
      <c r="G56" s="56">
        <f>Ontvangsten!G56</f>
        <v>9461</v>
      </c>
    </row>
    <row r="57" spans="1:7" hidden="1" x14ac:dyDescent="0.2">
      <c r="A57" s="15" t="str">
        <f>Ontvangsten!A57</f>
        <v>Hide</v>
      </c>
      <c r="B57" s="15">
        <f>Ontvangsten!B57</f>
        <v>0</v>
      </c>
      <c r="C57" s="15">
        <f>Ontvangsten!C57</f>
        <v>0</v>
      </c>
      <c r="D57" s="15">
        <f>Ontvangsten!D57</f>
        <v>0</v>
      </c>
      <c r="E57" s="15">
        <f>Ontvangsten!E57</f>
        <v>0</v>
      </c>
      <c r="F57" s="15">
        <f>Ontvangsten!F57</f>
        <v>0</v>
      </c>
      <c r="G57" s="59">
        <f>Ontvangsten!G57</f>
        <v>0</v>
      </c>
    </row>
    <row r="58" spans="1:7" hidden="1" x14ac:dyDescent="0.2">
      <c r="A58" s="15" t="str">
        <f>Ontvangsten!A58</f>
        <v>Hide</v>
      </c>
      <c r="B58" s="15">
        <f>Ontvangsten!B58</f>
        <v>0</v>
      </c>
      <c r="C58" s="15">
        <f>Ontvangsten!C58</f>
        <v>0</v>
      </c>
      <c r="D58" s="15">
        <f>Ontvangsten!D58</f>
        <v>0</v>
      </c>
      <c r="E58" s="15">
        <f>Ontvangsten!E58</f>
        <v>0</v>
      </c>
      <c r="F58" s="15">
        <f>Ontvangsten!F58</f>
        <v>0</v>
      </c>
      <c r="G58" s="59">
        <f>Ontvangsten!G58</f>
        <v>0</v>
      </c>
    </row>
    <row r="59" spans="1:7" hidden="1" x14ac:dyDescent="0.2">
      <c r="A59" s="15" t="str">
        <f>Ontvangsten!A59</f>
        <v>Hide</v>
      </c>
      <c r="B59" s="15">
        <f>Ontvangsten!B59</f>
        <v>0</v>
      </c>
      <c r="C59" s="15">
        <f>Ontvangsten!C59</f>
        <v>0</v>
      </c>
      <c r="D59" s="15">
        <f>Ontvangsten!D59</f>
        <v>0</v>
      </c>
      <c r="E59" s="15">
        <f>Ontvangsten!E59</f>
        <v>0</v>
      </c>
      <c r="F59" s="15">
        <f>Ontvangsten!F59</f>
        <v>0</v>
      </c>
      <c r="G59" s="59">
        <f>Ontvangsten!G59</f>
        <v>0</v>
      </c>
    </row>
    <row r="60" spans="1:7" x14ac:dyDescent="0.2">
      <c r="A60" s="15"/>
      <c r="B60" s="15"/>
      <c r="C60" s="15"/>
      <c r="D60" s="15"/>
      <c r="E60" s="15"/>
      <c r="F60" s="15"/>
      <c r="G60" s="59"/>
    </row>
    <row r="61" spans="1:7" x14ac:dyDescent="0.2">
      <c r="A61" s="14" t="s">
        <v>139</v>
      </c>
      <c r="B61" s="14">
        <f>Ontvangsten!B61</f>
        <v>418777</v>
      </c>
      <c r="C61" s="14">
        <f>Ontvangsten!C61</f>
        <v>8538</v>
      </c>
      <c r="D61" s="14">
        <f>Ontvangsten!D61</f>
        <v>110</v>
      </c>
      <c r="E61" s="14">
        <f>Ontvangsten!E61</f>
        <v>23</v>
      </c>
      <c r="F61" s="14">
        <f>Ontvangsten!F61</f>
        <v>427448</v>
      </c>
      <c r="G61" s="59"/>
    </row>
    <row r="62" spans="1:7" x14ac:dyDescent="0.2">
      <c r="A62" s="15" t="s">
        <v>140</v>
      </c>
      <c r="B62" s="15">
        <f>Ontvangsten!B62</f>
        <v>760</v>
      </c>
      <c r="C62" s="18" t="str">
        <f>Ontvangsten!C62</f>
        <v>-</v>
      </c>
      <c r="D62" s="18" t="str">
        <f>Ontvangsten!D62</f>
        <v>-</v>
      </c>
      <c r="E62" s="18" t="str">
        <f>Ontvangsten!E62</f>
        <v>-</v>
      </c>
      <c r="F62" s="15">
        <f>Ontvangsten!F62</f>
        <v>760</v>
      </c>
      <c r="G62" s="56" t="str">
        <f>Ontvangsten!G62</f>
        <v>9873 - 9461</v>
      </c>
    </row>
    <row r="63" spans="1:7" x14ac:dyDescent="0.2">
      <c r="A63" s="15" t="s">
        <v>141</v>
      </c>
      <c r="B63" s="15">
        <f>Ontvangsten!B63</f>
        <v>396340</v>
      </c>
      <c r="C63" s="15">
        <f>Ontvangsten!C63</f>
        <v>1500</v>
      </c>
      <c r="D63" s="15">
        <f>Ontvangsten!D63</f>
        <v>60</v>
      </c>
      <c r="E63" s="18" t="str">
        <f>Ontvangsten!E63</f>
        <v>-</v>
      </c>
      <c r="F63" s="15">
        <f>Ontvangsten!F63</f>
        <v>397900</v>
      </c>
      <c r="G63" s="56">
        <f>Ontvangsten!G63</f>
        <v>9356</v>
      </c>
    </row>
    <row r="64" spans="1:7" hidden="1" x14ac:dyDescent="0.2">
      <c r="A64" s="15" t="s">
        <v>142</v>
      </c>
      <c r="B64" s="18" t="str">
        <f>Ontvangsten!B64</f>
        <v>-</v>
      </c>
      <c r="C64" s="18" t="str">
        <f>Ontvangsten!C64</f>
        <v>-</v>
      </c>
      <c r="D64" s="18" t="str">
        <f>Ontvangsten!D64</f>
        <v>-</v>
      </c>
      <c r="E64" s="18" t="str">
        <f>Ontvangsten!E64</f>
        <v>-</v>
      </c>
      <c r="F64" s="15">
        <f>Ontvangsten!F64</f>
        <v>0</v>
      </c>
      <c r="G64" s="56" t="str">
        <f>Ontvangsten!G64</f>
        <v>739.9</v>
      </c>
    </row>
    <row r="65" spans="1:7" x14ac:dyDescent="0.2">
      <c r="A65" s="15" t="s">
        <v>143</v>
      </c>
      <c r="B65" s="15">
        <f>Ontvangsten!B65</f>
        <v>4468</v>
      </c>
      <c r="C65" s="15">
        <f>Ontvangsten!C65</f>
        <v>2000</v>
      </c>
      <c r="D65" s="15">
        <f>Ontvangsten!D65</f>
        <v>50</v>
      </c>
      <c r="E65" s="18" t="str">
        <f>Ontvangsten!E65</f>
        <v>-</v>
      </c>
      <c r="F65" s="15">
        <f>Ontvangsten!F65</f>
        <v>6518</v>
      </c>
      <c r="G65" s="56">
        <f>Ontvangsten!G65</f>
        <v>9461</v>
      </c>
    </row>
    <row r="66" spans="1:7" x14ac:dyDescent="0.2">
      <c r="A66" s="15" t="s">
        <v>144</v>
      </c>
      <c r="B66" s="15">
        <f>Ontvangsten!B66</f>
        <v>5821</v>
      </c>
      <c r="C66" s="18" t="str">
        <f>Ontvangsten!C66</f>
        <v>-</v>
      </c>
      <c r="D66" s="18" t="str">
        <f>Ontvangsten!D66</f>
        <v>-</v>
      </c>
      <c r="E66" s="18" t="str">
        <f>Ontvangsten!E66</f>
        <v>-</v>
      </c>
      <c r="F66" s="15">
        <f>Ontvangsten!F66</f>
        <v>5821</v>
      </c>
      <c r="G66" s="56">
        <f>Ontvangsten!G66</f>
        <v>9361</v>
      </c>
    </row>
    <row r="67" spans="1:7" x14ac:dyDescent="0.2">
      <c r="A67" s="15" t="s">
        <v>145</v>
      </c>
      <c r="B67" s="15">
        <f>Ontvangsten!B67</f>
        <v>1088</v>
      </c>
      <c r="C67" s="18" t="str">
        <f>Ontvangsten!C67</f>
        <v>-</v>
      </c>
      <c r="D67" s="18" t="str">
        <f>Ontvangsten!D67</f>
        <v>-</v>
      </c>
      <c r="E67" s="18" t="str">
        <f>Ontvangsten!E67</f>
        <v>-</v>
      </c>
      <c r="F67" s="15">
        <f>Ontvangsten!F67</f>
        <v>1088</v>
      </c>
      <c r="G67" s="56">
        <f>Ontvangsten!G67</f>
        <v>9361</v>
      </c>
    </row>
    <row r="68" spans="1:7" x14ac:dyDescent="0.2">
      <c r="A68" s="15" t="s">
        <v>146</v>
      </c>
      <c r="B68" s="18" t="str">
        <f>Ontvangsten!B68</f>
        <v>-</v>
      </c>
      <c r="C68" s="18" t="str">
        <f>Ontvangsten!C68</f>
        <v>-</v>
      </c>
      <c r="D68" s="18" t="str">
        <f>Ontvangsten!D68</f>
        <v>-</v>
      </c>
      <c r="E68" s="15">
        <f>Ontvangsten!E68</f>
        <v>23</v>
      </c>
      <c r="F68" s="15">
        <f>Ontvangsten!F68</f>
        <v>23</v>
      </c>
      <c r="G68" s="56">
        <f>Ontvangsten!G68</f>
        <v>9361</v>
      </c>
    </row>
    <row r="69" spans="1:7" x14ac:dyDescent="0.2">
      <c r="A69" s="15" t="s">
        <v>214</v>
      </c>
      <c r="B69" s="15">
        <f>Ontvangsten!B69</f>
        <v>4000</v>
      </c>
      <c r="C69" s="18" t="str">
        <f>Ontvangsten!C69</f>
        <v>-</v>
      </c>
      <c r="D69" s="18" t="str">
        <f>Ontvangsten!D69</f>
        <v>-</v>
      </c>
      <c r="E69" s="18" t="str">
        <f>Ontvangsten!E69</f>
        <v>-</v>
      </c>
      <c r="F69" s="15">
        <f>Ontvangsten!F69</f>
        <v>4000</v>
      </c>
      <c r="G69" s="56">
        <f>Ontvangsten!G69</f>
        <v>9363</v>
      </c>
    </row>
    <row r="70" spans="1:7" x14ac:dyDescent="0.2">
      <c r="A70" s="15" t="s">
        <v>242</v>
      </c>
      <c r="B70" s="18" t="str">
        <f>Ontvangsten!B70</f>
        <v>-</v>
      </c>
      <c r="C70" s="15">
        <f>Ontvangsten!C70</f>
        <v>5038</v>
      </c>
      <c r="D70" s="18" t="str">
        <f>Ontvangsten!D70</f>
        <v>-</v>
      </c>
      <c r="E70" s="18" t="str">
        <f>Ontvangsten!E70</f>
        <v>-</v>
      </c>
      <c r="F70" s="15">
        <f>Ontvangsten!F70</f>
        <v>5038</v>
      </c>
      <c r="G70" s="56" t="str">
        <f>Ontvangsten!G70</f>
        <v>-</v>
      </c>
    </row>
    <row r="71" spans="1:7" hidden="1" x14ac:dyDescent="0.2">
      <c r="A71" s="15" t="s">
        <v>244</v>
      </c>
      <c r="B71" s="15">
        <f>Ontvangsten!B71</f>
        <v>0</v>
      </c>
      <c r="C71" s="18" t="str">
        <f>Ontvangsten!C71</f>
        <v>-</v>
      </c>
      <c r="D71" s="18" t="str">
        <f>Ontvangsten!D71</f>
        <v>-</v>
      </c>
      <c r="E71" s="18" t="str">
        <f>Ontvangsten!E71</f>
        <v>-</v>
      </c>
      <c r="F71" s="15">
        <f>Ontvangsten!F71</f>
        <v>0</v>
      </c>
      <c r="G71" s="56" t="str">
        <f>Ontvangsten!G71</f>
        <v>-</v>
      </c>
    </row>
    <row r="72" spans="1:7" x14ac:dyDescent="0.2">
      <c r="A72" s="15" t="s">
        <v>253</v>
      </c>
      <c r="B72" s="15">
        <f>Ontvangsten!B72</f>
        <v>3300</v>
      </c>
      <c r="C72" s="18" t="str">
        <f>Ontvangsten!C72</f>
        <v>-</v>
      </c>
      <c r="D72" s="18" t="str">
        <f>Ontvangsten!D72</f>
        <v>-</v>
      </c>
      <c r="E72" s="18" t="str">
        <f>Ontvangsten!E72</f>
        <v>-</v>
      </c>
      <c r="F72" s="15">
        <f>Ontvangsten!F72</f>
        <v>3300</v>
      </c>
      <c r="G72" s="56">
        <f>Ontvangsten!G72</f>
        <v>905056</v>
      </c>
    </row>
    <row r="73" spans="1:7" hidden="1" x14ac:dyDescent="0.2">
      <c r="A73" s="15" t="s">
        <v>268</v>
      </c>
      <c r="B73" s="15">
        <f>Ontvangsten!B73</f>
        <v>0</v>
      </c>
      <c r="C73" s="18" t="str">
        <f>Ontvangsten!C73</f>
        <v>-</v>
      </c>
      <c r="D73" s="18" t="str">
        <f>Ontvangsten!D73</f>
        <v>-</v>
      </c>
      <c r="E73" s="18" t="str">
        <f>Ontvangsten!E73</f>
        <v>-</v>
      </c>
      <c r="F73" s="15">
        <f>Ontvangsten!F73</f>
        <v>0</v>
      </c>
      <c r="G73" s="56" t="str">
        <f>Ontvangsten!G73</f>
        <v>-</v>
      </c>
    </row>
    <row r="74" spans="1:7" x14ac:dyDescent="0.2">
      <c r="A74" s="15" t="s">
        <v>254</v>
      </c>
      <c r="B74" s="15">
        <f>Ontvangsten!B74</f>
        <v>3000</v>
      </c>
      <c r="C74" s="18" t="str">
        <f>Ontvangsten!C74</f>
        <v>-</v>
      </c>
      <c r="D74" s="18" t="str">
        <f>Ontvangsten!D74</f>
        <v>-</v>
      </c>
      <c r="E74" s="18" t="str">
        <f>Ontvangsten!E74</f>
        <v>-</v>
      </c>
      <c r="F74" s="15">
        <f>Ontvangsten!F74</f>
        <v>3000</v>
      </c>
      <c r="G74" s="56">
        <f>Ontvangsten!G74</f>
        <v>93610</v>
      </c>
    </row>
    <row r="75" spans="1:7" x14ac:dyDescent="0.2">
      <c r="A75" s="23" t="s">
        <v>196</v>
      </c>
      <c r="B75" s="24">
        <f>Ontvangsten!B75</f>
        <v>30025981</v>
      </c>
      <c r="C75" s="24">
        <f>Ontvangsten!C75</f>
        <v>6591122</v>
      </c>
      <c r="D75" s="24">
        <f>Ontvangsten!D75</f>
        <v>393602</v>
      </c>
      <c r="E75" s="24">
        <f>Ontvangsten!E75</f>
        <v>2563</v>
      </c>
      <c r="F75" s="24">
        <f>Ontvangsten!F75</f>
        <v>37013268</v>
      </c>
      <c r="G75" s="25"/>
    </row>
    <row r="76" spans="1:7" x14ac:dyDescent="0.2">
      <c r="A76" s="27"/>
      <c r="B76" s="27"/>
      <c r="C76" s="27"/>
      <c r="D76" s="27"/>
      <c r="E76" s="27"/>
      <c r="F76" s="27"/>
      <c r="G76" s="27"/>
    </row>
    <row r="77" spans="1:7" x14ac:dyDescent="0.2">
      <c r="A77" s="27"/>
      <c r="B77" s="27"/>
      <c r="C77" s="27"/>
      <c r="D77" s="27"/>
      <c r="E77" s="27"/>
      <c r="F77" s="27"/>
      <c r="G77" s="27"/>
    </row>
    <row r="78" spans="1:7" x14ac:dyDescent="0.2">
      <c r="A78" s="27"/>
      <c r="B78" s="27"/>
      <c r="C78" s="27"/>
      <c r="D78" s="27"/>
      <c r="E78" s="27"/>
      <c r="F78" s="27"/>
      <c r="G78" s="27"/>
    </row>
    <row r="79" spans="1:7" x14ac:dyDescent="0.2">
      <c r="A79" s="27"/>
      <c r="B79" s="27"/>
      <c r="C79" s="27"/>
      <c r="D79" s="27"/>
      <c r="E79" s="27"/>
      <c r="F79" s="27"/>
      <c r="G79" s="27"/>
    </row>
    <row r="80" spans="1:7" x14ac:dyDescent="0.2">
      <c r="A80" s="27"/>
      <c r="B80" s="27"/>
      <c r="C80" s="27"/>
      <c r="D80" s="27"/>
      <c r="E80" s="27"/>
      <c r="F80" s="27"/>
      <c r="G80" s="27"/>
    </row>
    <row r="81" spans="1:7" x14ac:dyDescent="0.2">
      <c r="A81" s="27"/>
      <c r="B81" s="27"/>
      <c r="C81" s="27"/>
      <c r="D81" s="27"/>
      <c r="E81" s="27"/>
      <c r="F81" s="27"/>
      <c r="G81" s="27"/>
    </row>
    <row r="82" spans="1:7" x14ac:dyDescent="0.2">
      <c r="A82" s="27"/>
      <c r="B82" s="27"/>
      <c r="C82" s="27"/>
      <c r="D82" s="27"/>
      <c r="E82" s="27"/>
      <c r="F82" s="27"/>
      <c r="G82" s="27"/>
    </row>
    <row r="83" spans="1:7" x14ac:dyDescent="0.2">
      <c r="A83" s="27"/>
      <c r="B83" s="27"/>
      <c r="C83" s="27"/>
      <c r="D83" s="27"/>
      <c r="E83" s="27"/>
      <c r="F83" s="27"/>
      <c r="G83" s="27"/>
    </row>
    <row r="84" spans="1:7" x14ac:dyDescent="0.2">
      <c r="A84" s="27"/>
      <c r="B84" s="27"/>
      <c r="C84" s="27"/>
      <c r="D84" s="27"/>
      <c r="E84" s="27"/>
      <c r="F84" s="27"/>
      <c r="G84" s="27"/>
    </row>
    <row r="85" spans="1:7" x14ac:dyDescent="0.2">
      <c r="A85" s="27"/>
      <c r="B85" s="27"/>
      <c r="C85" s="27"/>
      <c r="D85" s="27"/>
      <c r="E85" s="27"/>
      <c r="F85" s="27"/>
      <c r="G85" s="27"/>
    </row>
    <row r="86" spans="1:7" x14ac:dyDescent="0.2">
      <c r="A86" s="27"/>
      <c r="B86" s="27"/>
      <c r="C86" s="27"/>
      <c r="D86" s="27"/>
      <c r="E86" s="27"/>
      <c r="F86" s="27"/>
      <c r="G86" s="27"/>
    </row>
    <row r="87" spans="1:7" x14ac:dyDescent="0.2">
      <c r="A87" s="27"/>
      <c r="B87" s="27"/>
      <c r="C87" s="27"/>
      <c r="D87" s="27"/>
      <c r="E87" s="27"/>
      <c r="F87" s="27"/>
      <c r="G87" s="27"/>
    </row>
    <row r="88" spans="1:7" x14ac:dyDescent="0.2">
      <c r="A88" s="27"/>
      <c r="B88" s="27"/>
      <c r="C88" s="27"/>
      <c r="D88" s="27"/>
      <c r="E88" s="27"/>
      <c r="F88" s="27"/>
      <c r="G88" s="27"/>
    </row>
    <row r="89" spans="1:7" x14ac:dyDescent="0.2">
      <c r="A89" s="27"/>
      <c r="B89" s="27"/>
      <c r="C89" s="27"/>
      <c r="D89" s="27"/>
      <c r="E89" s="27"/>
      <c r="F89" s="27"/>
      <c r="G89" s="27"/>
    </row>
    <row r="90" spans="1:7" x14ac:dyDescent="0.2">
      <c r="A90" s="27"/>
      <c r="B90" s="27"/>
      <c r="C90" s="27"/>
      <c r="D90" s="27"/>
      <c r="E90" s="27"/>
      <c r="F90" s="27"/>
      <c r="G90" s="27"/>
    </row>
    <row r="91" spans="1:7" x14ac:dyDescent="0.2">
      <c r="A91" s="27"/>
      <c r="B91" s="27"/>
      <c r="C91" s="27"/>
      <c r="D91" s="27"/>
      <c r="E91" s="27"/>
      <c r="F91" s="27"/>
      <c r="G91" s="27"/>
    </row>
    <row r="92" spans="1:7" x14ac:dyDescent="0.2">
      <c r="A92" s="27"/>
      <c r="B92" s="27"/>
      <c r="C92" s="27"/>
      <c r="D92" s="27"/>
      <c r="E92" s="27"/>
      <c r="F92" s="27"/>
      <c r="G92" s="27"/>
    </row>
    <row r="93" spans="1:7" x14ac:dyDescent="0.2">
      <c r="A93" s="27"/>
      <c r="B93" s="27"/>
      <c r="C93" s="27"/>
      <c r="D93" s="27"/>
      <c r="E93" s="27"/>
      <c r="F93" s="27"/>
      <c r="G93" s="27"/>
    </row>
    <row r="94" spans="1:7" x14ac:dyDescent="0.2">
      <c r="A94" s="27"/>
      <c r="B94" s="27"/>
      <c r="C94" s="27"/>
      <c r="D94" s="27"/>
      <c r="E94" s="27"/>
      <c r="F94" s="27"/>
      <c r="G94" s="27"/>
    </row>
    <row r="95" spans="1:7" x14ac:dyDescent="0.2">
      <c r="A95" s="27"/>
      <c r="B95" s="27"/>
      <c r="C95" s="27"/>
      <c r="D95" s="27"/>
      <c r="E95" s="27"/>
      <c r="F95" s="27"/>
      <c r="G95" s="27"/>
    </row>
    <row r="96" spans="1:7" x14ac:dyDescent="0.2">
      <c r="A96" s="27"/>
      <c r="B96" s="27"/>
      <c r="C96" s="27"/>
      <c r="D96" s="27"/>
      <c r="E96" s="27"/>
      <c r="F96" s="27"/>
      <c r="G96" s="27"/>
    </row>
    <row r="97" spans="1:7" x14ac:dyDescent="0.2">
      <c r="A97" s="27"/>
      <c r="B97" s="27"/>
      <c r="C97" s="27"/>
      <c r="D97" s="27"/>
      <c r="E97" s="27"/>
      <c r="F97" s="27"/>
      <c r="G97" s="27"/>
    </row>
    <row r="98" spans="1:7" x14ac:dyDescent="0.2">
      <c r="A98" s="27"/>
      <c r="B98" s="27"/>
      <c r="C98" s="27"/>
      <c r="D98" s="27"/>
      <c r="E98" s="27"/>
      <c r="F98" s="27"/>
      <c r="G98" s="27"/>
    </row>
    <row r="99" spans="1:7" x14ac:dyDescent="0.2">
      <c r="A99" s="27"/>
      <c r="B99" s="27"/>
      <c r="C99" s="27"/>
      <c r="D99" s="27"/>
      <c r="E99" s="27"/>
      <c r="F99" s="27"/>
      <c r="G99" s="27"/>
    </row>
    <row r="100" spans="1:7" x14ac:dyDescent="0.2">
      <c r="A100" s="27"/>
      <c r="B100" s="27"/>
      <c r="C100" s="27"/>
      <c r="D100" s="27"/>
      <c r="E100" s="27"/>
      <c r="F100" s="27"/>
      <c r="G100" s="27"/>
    </row>
    <row r="101" spans="1:7" x14ac:dyDescent="0.2">
      <c r="A101" s="27"/>
      <c r="B101" s="27"/>
      <c r="C101" s="27"/>
      <c r="D101" s="27"/>
      <c r="E101" s="27"/>
      <c r="F101" s="27"/>
      <c r="G101" s="27"/>
    </row>
    <row r="102" spans="1:7" x14ac:dyDescent="0.2">
      <c r="A102" s="27"/>
      <c r="B102" s="27"/>
      <c r="C102" s="27"/>
      <c r="D102" s="27"/>
      <c r="E102" s="27"/>
      <c r="F102" s="27"/>
      <c r="G102" s="27"/>
    </row>
    <row r="103" spans="1:7" x14ac:dyDescent="0.2">
      <c r="A103" s="27"/>
      <c r="B103" s="27"/>
      <c r="C103" s="27"/>
      <c r="D103" s="27"/>
      <c r="E103" s="27"/>
      <c r="F103" s="27"/>
      <c r="G103" s="27"/>
    </row>
    <row r="104" spans="1:7" x14ac:dyDescent="0.2">
      <c r="A104" s="27"/>
      <c r="B104" s="27"/>
      <c r="C104" s="27"/>
      <c r="D104" s="27"/>
      <c r="E104" s="27"/>
      <c r="F104" s="27"/>
      <c r="G104" s="27"/>
    </row>
    <row r="105" spans="1:7" x14ac:dyDescent="0.2">
      <c r="A105" s="27"/>
      <c r="B105" s="27"/>
      <c r="C105" s="27"/>
      <c r="D105" s="27"/>
      <c r="E105" s="27"/>
      <c r="F105" s="27"/>
      <c r="G105" s="27"/>
    </row>
    <row r="106" spans="1:7" x14ac:dyDescent="0.2">
      <c r="A106" s="27"/>
      <c r="B106" s="27"/>
      <c r="C106" s="27"/>
      <c r="D106" s="27"/>
      <c r="E106" s="27"/>
      <c r="F106" s="27"/>
      <c r="G106" s="27"/>
    </row>
    <row r="107" spans="1:7" x14ac:dyDescent="0.2">
      <c r="A107" s="27"/>
      <c r="B107" s="27"/>
      <c r="C107" s="27"/>
      <c r="D107" s="27"/>
      <c r="E107" s="27"/>
      <c r="F107" s="27"/>
      <c r="G107" s="27"/>
    </row>
    <row r="108" spans="1:7" x14ac:dyDescent="0.2">
      <c r="A108" s="27"/>
      <c r="B108" s="27"/>
      <c r="C108" s="27"/>
      <c r="D108" s="27"/>
      <c r="E108" s="27"/>
      <c r="F108" s="27"/>
      <c r="G108" s="27"/>
    </row>
    <row r="109" spans="1:7" x14ac:dyDescent="0.2">
      <c r="A109" s="27"/>
      <c r="B109" s="27"/>
      <c r="C109" s="27"/>
      <c r="D109" s="27"/>
      <c r="E109" s="27"/>
      <c r="F109" s="27"/>
      <c r="G109" s="27"/>
    </row>
    <row r="110" spans="1:7" x14ac:dyDescent="0.2">
      <c r="A110" s="27"/>
      <c r="B110" s="27"/>
      <c r="C110" s="27"/>
      <c r="D110" s="27"/>
      <c r="E110" s="27"/>
      <c r="F110" s="27"/>
      <c r="G110" s="27"/>
    </row>
    <row r="111" spans="1:7" x14ac:dyDescent="0.2">
      <c r="A111" s="27"/>
      <c r="B111" s="27"/>
      <c r="C111" s="27"/>
      <c r="D111" s="27"/>
      <c r="E111" s="27"/>
      <c r="F111" s="27"/>
      <c r="G111" s="27"/>
    </row>
    <row r="112" spans="1:7" x14ac:dyDescent="0.2">
      <c r="A112" s="27"/>
      <c r="B112" s="27"/>
      <c r="C112" s="27"/>
      <c r="D112" s="27"/>
      <c r="E112" s="27"/>
      <c r="F112" s="27"/>
      <c r="G112" s="27"/>
    </row>
    <row r="113" spans="1:7" x14ac:dyDescent="0.2">
      <c r="A113" s="27"/>
      <c r="B113" s="27"/>
      <c r="C113" s="27"/>
      <c r="D113" s="27"/>
      <c r="E113" s="27"/>
      <c r="F113" s="27"/>
      <c r="G113" s="27"/>
    </row>
    <row r="114" spans="1:7" x14ac:dyDescent="0.2">
      <c r="A114" s="27"/>
      <c r="B114" s="27"/>
      <c r="C114" s="27"/>
      <c r="D114" s="27"/>
      <c r="E114" s="27"/>
      <c r="F114" s="27"/>
      <c r="G114" s="27"/>
    </row>
    <row r="115" spans="1:7" x14ac:dyDescent="0.2">
      <c r="A115" s="27"/>
      <c r="B115" s="27"/>
      <c r="C115" s="27"/>
      <c r="D115" s="27"/>
      <c r="E115" s="27"/>
      <c r="F115" s="27"/>
      <c r="G115" s="27"/>
    </row>
    <row r="116" spans="1:7" x14ac:dyDescent="0.2">
      <c r="A116" s="27"/>
      <c r="B116" s="27"/>
      <c r="C116" s="27"/>
      <c r="D116" s="27"/>
      <c r="E116" s="27"/>
      <c r="F116" s="27"/>
      <c r="G116" s="27"/>
    </row>
    <row r="117" spans="1:7" x14ac:dyDescent="0.2">
      <c r="A117" s="27"/>
      <c r="B117" s="27"/>
      <c r="C117" s="27"/>
      <c r="D117" s="27"/>
      <c r="E117" s="27"/>
      <c r="F117" s="27"/>
      <c r="G117" s="27"/>
    </row>
    <row r="118" spans="1:7" x14ac:dyDescent="0.2">
      <c r="A118" s="27"/>
      <c r="B118" s="27"/>
      <c r="C118" s="27"/>
      <c r="D118" s="27"/>
      <c r="E118" s="27"/>
      <c r="F118" s="27"/>
      <c r="G118" s="27"/>
    </row>
    <row r="119" spans="1:7" x14ac:dyDescent="0.2">
      <c r="A119" s="27"/>
      <c r="B119" s="27"/>
      <c r="C119" s="27"/>
      <c r="D119" s="27"/>
      <c r="E119" s="27"/>
      <c r="F119" s="27"/>
      <c r="G119" s="27"/>
    </row>
    <row r="120" spans="1:7" x14ac:dyDescent="0.2">
      <c r="A120" s="27"/>
      <c r="B120" s="27"/>
      <c r="C120" s="27"/>
      <c r="D120" s="27"/>
      <c r="E120" s="27"/>
      <c r="F120" s="27"/>
      <c r="G120" s="27"/>
    </row>
    <row r="121" spans="1:7" x14ac:dyDescent="0.2">
      <c r="A121" s="27"/>
      <c r="B121" s="27"/>
      <c r="C121" s="27"/>
      <c r="D121" s="27"/>
      <c r="E121" s="27"/>
      <c r="F121" s="27"/>
      <c r="G121" s="27"/>
    </row>
    <row r="122" spans="1:7" x14ac:dyDescent="0.2">
      <c r="A122" s="27"/>
      <c r="B122" s="27"/>
      <c r="C122" s="27"/>
      <c r="D122" s="27"/>
      <c r="E122" s="27"/>
      <c r="F122" s="27"/>
      <c r="G122" s="27"/>
    </row>
    <row r="123" spans="1:7" x14ac:dyDescent="0.2">
      <c r="A123" s="27"/>
      <c r="B123" s="27"/>
      <c r="C123" s="27"/>
      <c r="D123" s="27"/>
      <c r="E123" s="27"/>
      <c r="F123" s="27"/>
      <c r="G123" s="27"/>
    </row>
    <row r="124" spans="1:7" x14ac:dyDescent="0.2">
      <c r="A124" s="27"/>
      <c r="B124" s="27"/>
      <c r="C124" s="27"/>
      <c r="D124" s="27"/>
      <c r="E124" s="27"/>
      <c r="F124" s="27"/>
      <c r="G124" s="27"/>
    </row>
    <row r="125" spans="1:7" x14ac:dyDescent="0.2">
      <c r="A125" s="27"/>
      <c r="B125" s="27"/>
      <c r="C125" s="27"/>
      <c r="D125" s="27"/>
      <c r="E125" s="27"/>
      <c r="F125" s="27"/>
      <c r="G125" s="27"/>
    </row>
    <row r="126" spans="1:7" x14ac:dyDescent="0.2">
      <c r="A126" s="27"/>
      <c r="B126" s="27"/>
      <c r="C126" s="27"/>
      <c r="D126" s="27"/>
      <c r="E126" s="27"/>
      <c r="F126" s="27"/>
      <c r="G126" s="27"/>
    </row>
    <row r="127" spans="1:7" x14ac:dyDescent="0.2">
      <c r="A127" s="27"/>
      <c r="B127" s="27"/>
      <c r="C127" s="27"/>
      <c r="D127" s="27"/>
      <c r="E127" s="27"/>
      <c r="F127" s="27"/>
      <c r="G127" s="27"/>
    </row>
    <row r="128" spans="1:7" x14ac:dyDescent="0.2">
      <c r="A128" s="27"/>
      <c r="B128" s="27"/>
      <c r="C128" s="27"/>
      <c r="D128" s="27"/>
      <c r="E128" s="27"/>
      <c r="F128" s="27"/>
      <c r="G128" s="27"/>
    </row>
    <row r="129" spans="1:7" x14ac:dyDescent="0.2">
      <c r="A129" s="27"/>
      <c r="B129" s="27"/>
      <c r="C129" s="27"/>
      <c r="D129" s="27"/>
      <c r="E129" s="27"/>
      <c r="F129" s="27"/>
      <c r="G129" s="27"/>
    </row>
    <row r="130" spans="1:7" x14ac:dyDescent="0.2">
      <c r="A130" s="27"/>
      <c r="B130" s="27"/>
      <c r="C130" s="27"/>
      <c r="D130" s="27"/>
      <c r="E130" s="27"/>
      <c r="F130" s="27"/>
      <c r="G130" s="27"/>
    </row>
    <row r="131" spans="1:7" x14ac:dyDescent="0.2">
      <c r="A131" s="27"/>
      <c r="B131" s="27"/>
      <c r="C131" s="27"/>
      <c r="D131" s="27"/>
      <c r="E131" s="27"/>
      <c r="F131" s="27"/>
      <c r="G131" s="27"/>
    </row>
    <row r="132" spans="1:7" x14ac:dyDescent="0.2">
      <c r="A132" s="27"/>
      <c r="B132" s="27"/>
      <c r="C132" s="27"/>
      <c r="D132" s="27"/>
      <c r="E132" s="27"/>
      <c r="F132" s="27"/>
      <c r="G132" s="27"/>
    </row>
    <row r="133" spans="1:7" x14ac:dyDescent="0.2">
      <c r="A133" s="27"/>
      <c r="B133" s="27"/>
      <c r="C133" s="27"/>
      <c r="D133" s="27"/>
      <c r="E133" s="27"/>
      <c r="F133" s="27"/>
      <c r="G133" s="27"/>
    </row>
    <row r="134" spans="1:7" x14ac:dyDescent="0.2">
      <c r="A134" s="27"/>
      <c r="B134" s="27"/>
      <c r="C134" s="27"/>
      <c r="D134" s="27"/>
      <c r="E134" s="27"/>
      <c r="F134" s="27"/>
      <c r="G134" s="27"/>
    </row>
    <row r="135" spans="1:7" x14ac:dyDescent="0.2">
      <c r="A135" s="27"/>
      <c r="B135" s="27"/>
      <c r="C135" s="27"/>
      <c r="D135" s="27"/>
      <c r="E135" s="27"/>
      <c r="F135" s="27"/>
      <c r="G135" s="27"/>
    </row>
    <row r="136" spans="1:7" x14ac:dyDescent="0.2">
      <c r="A136" s="27"/>
      <c r="B136" s="27"/>
      <c r="C136" s="27"/>
      <c r="D136" s="27"/>
      <c r="E136" s="27"/>
      <c r="F136" s="27"/>
      <c r="G136" s="27"/>
    </row>
    <row r="137" spans="1:7" x14ac:dyDescent="0.2">
      <c r="A137" s="27"/>
      <c r="B137" s="27"/>
      <c r="C137" s="27"/>
      <c r="D137" s="27"/>
      <c r="E137" s="27"/>
      <c r="F137" s="27"/>
      <c r="G137" s="27"/>
    </row>
    <row r="138" spans="1:7" x14ac:dyDescent="0.2">
      <c r="A138" s="27"/>
      <c r="B138" s="27"/>
      <c r="C138" s="27"/>
      <c r="D138" s="27"/>
      <c r="E138" s="27"/>
      <c r="F138" s="27"/>
      <c r="G138" s="27"/>
    </row>
    <row r="139" spans="1:7" x14ac:dyDescent="0.2">
      <c r="A139" s="27"/>
      <c r="B139" s="27"/>
      <c r="C139" s="27"/>
      <c r="D139" s="27"/>
      <c r="E139" s="27"/>
      <c r="F139" s="27"/>
      <c r="G139" s="27"/>
    </row>
    <row r="140" spans="1:7" x14ac:dyDescent="0.2">
      <c r="A140" s="27"/>
      <c r="B140" s="27"/>
      <c r="C140" s="27"/>
      <c r="D140" s="27"/>
      <c r="E140" s="27"/>
      <c r="F140" s="27"/>
      <c r="G140" s="27"/>
    </row>
    <row r="141" spans="1:7" x14ac:dyDescent="0.2">
      <c r="A141" s="27"/>
      <c r="B141" s="27"/>
      <c r="C141" s="27"/>
      <c r="D141" s="27"/>
      <c r="E141" s="27"/>
      <c r="F141" s="27"/>
      <c r="G141" s="27"/>
    </row>
    <row r="142" spans="1:7" x14ac:dyDescent="0.2">
      <c r="A142" s="27"/>
      <c r="B142" s="27"/>
      <c r="C142" s="27"/>
      <c r="D142" s="27"/>
      <c r="E142" s="27"/>
      <c r="F142" s="27"/>
      <c r="G142" s="27"/>
    </row>
    <row r="143" spans="1:7" x14ac:dyDescent="0.2">
      <c r="A143" s="27"/>
      <c r="B143" s="27"/>
      <c r="C143" s="27"/>
      <c r="D143" s="27"/>
      <c r="E143" s="27"/>
      <c r="F143" s="27"/>
      <c r="G143" s="27"/>
    </row>
    <row r="144" spans="1:7" x14ac:dyDescent="0.2">
      <c r="A144" s="27"/>
      <c r="B144" s="27"/>
      <c r="C144" s="27"/>
      <c r="D144" s="27"/>
      <c r="E144" s="27"/>
      <c r="F144" s="27"/>
      <c r="G144" s="27"/>
    </row>
    <row r="145" spans="1:7" x14ac:dyDescent="0.2">
      <c r="A145" s="27"/>
      <c r="B145" s="27"/>
      <c r="C145" s="27"/>
      <c r="D145" s="27"/>
      <c r="E145" s="27"/>
      <c r="F145" s="27"/>
      <c r="G145" s="27"/>
    </row>
    <row r="146" spans="1:7" x14ac:dyDescent="0.2">
      <c r="A146" s="27"/>
      <c r="B146" s="27"/>
      <c r="C146" s="27"/>
      <c r="D146" s="27"/>
      <c r="E146" s="27"/>
      <c r="F146" s="27"/>
      <c r="G146" s="27"/>
    </row>
    <row r="147" spans="1:7" x14ac:dyDescent="0.2">
      <c r="A147" s="27"/>
      <c r="B147" s="27"/>
      <c r="C147" s="27"/>
      <c r="D147" s="27"/>
      <c r="E147" s="27"/>
      <c r="F147" s="27"/>
      <c r="G147" s="27"/>
    </row>
    <row r="148" spans="1:7" x14ac:dyDescent="0.2">
      <c r="A148" s="27"/>
      <c r="B148" s="27"/>
      <c r="C148" s="27"/>
      <c r="D148" s="27"/>
      <c r="E148" s="27"/>
      <c r="F148" s="27"/>
      <c r="G148" s="27"/>
    </row>
    <row r="149" spans="1:7" x14ac:dyDescent="0.2">
      <c r="A149" s="27"/>
      <c r="B149" s="27"/>
      <c r="C149" s="27"/>
      <c r="D149" s="27"/>
      <c r="E149" s="27"/>
      <c r="F149" s="27"/>
      <c r="G149" s="27"/>
    </row>
    <row r="150" spans="1:7" x14ac:dyDescent="0.2">
      <c r="A150" s="27"/>
      <c r="B150" s="27"/>
      <c r="C150" s="27"/>
      <c r="D150" s="27"/>
      <c r="E150" s="27"/>
      <c r="F150" s="27"/>
      <c r="G150" s="27"/>
    </row>
    <row r="151" spans="1:7" x14ac:dyDescent="0.2">
      <c r="A151" s="26"/>
      <c r="B151" s="26"/>
      <c r="C151" s="26"/>
      <c r="D151" s="26"/>
      <c r="E151" s="26"/>
      <c r="F151" s="26"/>
      <c r="G151" s="26"/>
    </row>
    <row r="152" spans="1:7" x14ac:dyDescent="0.2">
      <c r="A152" s="26"/>
      <c r="B152" s="26"/>
      <c r="C152" s="26"/>
      <c r="D152" s="26"/>
      <c r="E152" s="26"/>
      <c r="F152" s="26"/>
      <c r="G152" s="26"/>
    </row>
    <row r="153" spans="1:7" x14ac:dyDescent="0.2">
      <c r="A153" s="26"/>
      <c r="B153" s="26"/>
      <c r="C153" s="26"/>
      <c r="D153" s="26"/>
      <c r="E153" s="26"/>
      <c r="F153" s="26"/>
      <c r="G153" s="26"/>
    </row>
    <row r="154" spans="1:7" x14ac:dyDescent="0.2">
      <c r="A154" s="26"/>
      <c r="B154" s="26"/>
      <c r="C154" s="26"/>
      <c r="D154" s="26"/>
      <c r="E154" s="26"/>
      <c r="F154" s="26"/>
      <c r="G154" s="26"/>
    </row>
    <row r="155" spans="1:7" x14ac:dyDescent="0.2">
      <c r="A155" s="26"/>
      <c r="B155" s="26"/>
      <c r="C155" s="26"/>
      <c r="D155" s="26"/>
      <c r="E155" s="26"/>
      <c r="F155" s="26"/>
      <c r="G155" s="26"/>
    </row>
    <row r="156" spans="1:7" x14ac:dyDescent="0.2">
      <c r="A156" s="26"/>
      <c r="B156" s="26"/>
      <c r="C156" s="26"/>
      <c r="D156" s="26"/>
      <c r="E156" s="26"/>
      <c r="F156" s="26"/>
      <c r="G156" s="26"/>
    </row>
    <row r="157" spans="1:7" x14ac:dyDescent="0.2">
      <c r="A157" s="26"/>
      <c r="B157" s="26"/>
      <c r="C157" s="26"/>
      <c r="D157" s="26"/>
      <c r="E157" s="26"/>
      <c r="F157" s="26"/>
      <c r="G157" s="26"/>
    </row>
    <row r="158" spans="1:7" x14ac:dyDescent="0.2">
      <c r="A158" s="40"/>
      <c r="B158" s="40"/>
      <c r="C158" s="40"/>
      <c r="D158" s="40"/>
      <c r="E158" s="40"/>
      <c r="F158" s="40"/>
      <c r="G158" s="40"/>
    </row>
    <row r="159" spans="1:7" x14ac:dyDescent="0.2">
      <c r="A159" s="40"/>
      <c r="B159" s="40"/>
      <c r="C159" s="40"/>
      <c r="D159" s="40"/>
      <c r="E159" s="40"/>
      <c r="F159" s="40"/>
      <c r="G159" s="40"/>
    </row>
    <row r="160" spans="1:7" x14ac:dyDescent="0.2">
      <c r="A160" s="40"/>
      <c r="B160" s="40"/>
      <c r="C160" s="40"/>
      <c r="D160" s="40"/>
      <c r="E160" s="40"/>
      <c r="F160" s="40"/>
      <c r="G160" s="40"/>
    </row>
    <row r="161" spans="1:7" x14ac:dyDescent="0.2">
      <c r="A161" s="40"/>
      <c r="B161" s="40"/>
      <c r="C161" s="40"/>
      <c r="D161" s="40"/>
      <c r="E161" s="40"/>
      <c r="F161" s="40"/>
      <c r="G161" s="40"/>
    </row>
  </sheetData>
  <mergeCells count="4">
    <mergeCell ref="A1:G1"/>
    <mergeCell ref="C3:D3"/>
    <mergeCell ref="F3:F4"/>
    <mergeCell ref="G3:G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workbookViewId="0">
      <selection sqref="A1:G1"/>
    </sheetView>
  </sheetViews>
  <sheetFormatPr defaultRowHeight="12.75" x14ac:dyDescent="0.2"/>
  <cols>
    <col min="1" max="1" width="45.85546875" bestFit="1" customWidth="1"/>
    <col min="2" max="2" width="16.7109375" customWidth="1"/>
    <col min="3" max="4" width="11.7109375" customWidth="1"/>
    <col min="5" max="5" width="14.7109375" customWidth="1"/>
    <col min="6" max="6" width="11.7109375" customWidth="1"/>
    <col min="7" max="7" width="21.42578125" bestFit="1" customWidth="1"/>
  </cols>
  <sheetData>
    <row r="1" spans="1:7" ht="15.75" x14ac:dyDescent="0.25">
      <c r="A1" s="69" t="s">
        <v>278</v>
      </c>
      <c r="B1" s="69"/>
      <c r="C1" s="69"/>
      <c r="D1" s="69"/>
      <c r="E1" s="69"/>
      <c r="F1" s="69"/>
      <c r="G1" s="69"/>
    </row>
    <row r="2" spans="1:7" x14ac:dyDescent="0.2">
      <c r="A2" s="12"/>
      <c r="B2" s="12"/>
      <c r="C2" s="12"/>
      <c r="D2" s="12"/>
      <c r="E2" s="12"/>
      <c r="F2" s="12"/>
      <c r="G2" s="12"/>
    </row>
    <row r="3" spans="1:7" x14ac:dyDescent="0.2">
      <c r="A3" s="3" t="s">
        <v>147</v>
      </c>
      <c r="B3" s="5" t="s">
        <v>0</v>
      </c>
      <c r="C3" s="64" t="s">
        <v>1</v>
      </c>
      <c r="D3" s="65"/>
      <c r="E3" s="9" t="s">
        <v>2</v>
      </c>
      <c r="F3" s="66" t="s">
        <v>6</v>
      </c>
      <c r="G3" s="68" t="s">
        <v>3</v>
      </c>
    </row>
    <row r="4" spans="1:7" x14ac:dyDescent="0.2">
      <c r="A4" s="4" t="s">
        <v>113</v>
      </c>
      <c r="B4" s="6"/>
      <c r="C4" s="7" t="s">
        <v>4</v>
      </c>
      <c r="D4" s="8" t="s">
        <v>114</v>
      </c>
      <c r="E4" s="10" t="s">
        <v>5</v>
      </c>
      <c r="F4" s="67"/>
      <c r="G4" s="67"/>
    </row>
    <row r="5" spans="1:7" x14ac:dyDescent="0.2">
      <c r="A5" s="41"/>
      <c r="B5" s="41"/>
      <c r="C5" s="41"/>
      <c r="D5" s="41"/>
      <c r="E5" s="41"/>
      <c r="F5" s="41"/>
      <c r="G5" s="41"/>
    </row>
    <row r="6" spans="1:7" x14ac:dyDescent="0.2">
      <c r="A6" s="43" t="s">
        <v>148</v>
      </c>
      <c r="B6" s="43">
        <f>Uitgaven!B6</f>
        <v>26676586</v>
      </c>
      <c r="C6" s="43">
        <f>Uitgaven!C6</f>
        <v>6339341</v>
      </c>
      <c r="D6" s="43">
        <f>Uitgaven!D6</f>
        <v>379365</v>
      </c>
      <c r="E6" s="43">
        <f>Uitgaven!E6</f>
        <v>1916</v>
      </c>
      <c r="F6" s="43">
        <f>Uitgaven!F6</f>
        <v>33397208</v>
      </c>
      <c r="G6" s="44"/>
    </row>
    <row r="7" spans="1:7" x14ac:dyDescent="0.2">
      <c r="A7" s="44" t="s">
        <v>202</v>
      </c>
      <c r="B7" s="44">
        <f>Uitgaven!B7</f>
        <v>26676586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4">
        <f>Uitgaven!F7</f>
        <v>26676586</v>
      </c>
      <c r="G7" s="45" t="str">
        <f>Uitgaven!G7</f>
        <v>8453 - 8463 - 80500</v>
      </c>
    </row>
    <row r="8" spans="1:7" hidden="1" x14ac:dyDescent="0.2">
      <c r="A8" s="44" t="s">
        <v>216</v>
      </c>
      <c r="B8" s="44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4">
        <f>Uitgaven!F8</f>
        <v>0</v>
      </c>
      <c r="G8" s="45" t="str">
        <f>Uitgaven!G8</f>
        <v>-</v>
      </c>
    </row>
    <row r="9" spans="1:7" hidden="1" x14ac:dyDescent="0.2">
      <c r="A9" s="44" t="s">
        <v>246</v>
      </c>
      <c r="B9" s="44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4">
        <f>Uitgaven!F9</f>
        <v>0</v>
      </c>
      <c r="G9" s="45" t="str">
        <f>Uitgaven!G9</f>
        <v>833.5</v>
      </c>
    </row>
    <row r="10" spans="1:7" x14ac:dyDescent="0.2">
      <c r="A10" s="44" t="s">
        <v>149</v>
      </c>
      <c r="B10" s="45" t="str">
        <f>Uitgaven!B10</f>
        <v>-</v>
      </c>
      <c r="C10" s="44">
        <f>Uitgaven!C10</f>
        <v>1657896</v>
      </c>
      <c r="D10" s="44">
        <f>Uitgaven!D10</f>
        <v>80046</v>
      </c>
      <c r="E10" s="45" t="str">
        <f>Uitgaven!E10</f>
        <v>-</v>
      </c>
      <c r="F10" s="44">
        <f>Uitgaven!F10</f>
        <v>1737942</v>
      </c>
      <c r="G10" s="45" t="str">
        <f>Uitgaven!G10</f>
        <v>8453 - 8463</v>
      </c>
    </row>
    <row r="11" spans="1:7" x14ac:dyDescent="0.2">
      <c r="A11" s="44" t="s">
        <v>150</v>
      </c>
      <c r="B11" s="45" t="str">
        <f>Uitgaven!B11</f>
        <v>-</v>
      </c>
      <c r="C11" s="44">
        <f>Uitgaven!C11</f>
        <v>659141</v>
      </c>
      <c r="D11" s="44">
        <f>Uitgaven!D11</f>
        <v>19790</v>
      </c>
      <c r="E11" s="45" t="str">
        <f>Uitgaven!E11</f>
        <v>-</v>
      </c>
      <c r="F11" s="44">
        <f>Uitgaven!F11</f>
        <v>678931</v>
      </c>
      <c r="G11" s="45" t="str">
        <f>Uitgaven!G11</f>
        <v>8453 - 8463</v>
      </c>
    </row>
    <row r="12" spans="1:7" x14ac:dyDescent="0.2">
      <c r="A12" s="44" t="s">
        <v>151</v>
      </c>
      <c r="B12" s="45" t="str">
        <f>Uitgaven!B12</f>
        <v>-</v>
      </c>
      <c r="C12" s="44">
        <f>Uitgaven!C12</f>
        <v>4015728</v>
      </c>
      <c r="D12" s="44">
        <f>Uitgaven!D12</f>
        <v>279529</v>
      </c>
      <c r="E12" s="45" t="str">
        <f>Uitgaven!E12</f>
        <v>-</v>
      </c>
      <c r="F12" s="44">
        <f>Uitgaven!F12</f>
        <v>4295257</v>
      </c>
      <c r="G12" s="45" t="str">
        <f>Uitgaven!G12</f>
        <v>8453 - 8463</v>
      </c>
    </row>
    <row r="13" spans="1:7" x14ac:dyDescent="0.2">
      <c r="A13" s="44" t="s">
        <v>152</v>
      </c>
      <c r="B13" s="45" t="str">
        <f>Uitgaven!B13</f>
        <v>-</v>
      </c>
      <c r="C13" s="44">
        <f>Uitgaven!C13</f>
        <v>6576</v>
      </c>
      <c r="D13" s="45" t="str">
        <f>Uitgaven!D13</f>
        <v>-</v>
      </c>
      <c r="E13" s="45" t="str">
        <f>Uitgaven!E13</f>
        <v>-</v>
      </c>
      <c r="F13" s="44">
        <f>Uitgaven!F13</f>
        <v>6576</v>
      </c>
      <c r="G13" s="45" t="str">
        <f>Uitgaven!G13</f>
        <v>8453 - 8463</v>
      </c>
    </row>
    <row r="14" spans="1:7" x14ac:dyDescent="0.2">
      <c r="A14" s="44" t="s">
        <v>153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4">
        <f>Uitgaven!E14</f>
        <v>1722</v>
      </c>
      <c r="F14" s="44">
        <f>Uitgaven!F14</f>
        <v>1722</v>
      </c>
      <c r="G14" s="62">
        <f>Uitgaven!G14</f>
        <v>8351</v>
      </c>
    </row>
    <row r="15" spans="1:7" x14ac:dyDescent="0.2">
      <c r="A15" s="44" t="s">
        <v>154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4">
        <f>Uitgaven!E15</f>
        <v>82</v>
      </c>
      <c r="F15" s="44">
        <f>Uitgaven!F15</f>
        <v>82</v>
      </c>
      <c r="G15" s="62">
        <f>Uitgaven!G15</f>
        <v>8351</v>
      </c>
    </row>
    <row r="16" spans="1:7" x14ac:dyDescent="0.2">
      <c r="A16" s="44" t="s">
        <v>155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4">
        <f>Uitgaven!E16</f>
        <v>112</v>
      </c>
      <c r="F16" s="44">
        <f>Uitgaven!F16</f>
        <v>112</v>
      </c>
      <c r="G16" s="62">
        <f>Uitgaven!G16</f>
        <v>8351</v>
      </c>
    </row>
    <row r="17" spans="1:7" hidden="1" x14ac:dyDescent="0.2">
      <c r="A17" s="44" t="str">
        <f>Uitgaven!A17</f>
        <v>Hide</v>
      </c>
      <c r="B17" s="44">
        <f>Uitgaven!B17</f>
        <v>0</v>
      </c>
      <c r="C17" s="44">
        <f>Uitgaven!C17</f>
        <v>0</v>
      </c>
      <c r="D17" s="44">
        <f>Uitgaven!D17</f>
        <v>0</v>
      </c>
      <c r="E17" s="44">
        <f>Uitgaven!E17</f>
        <v>0</v>
      </c>
      <c r="F17" s="44">
        <f>Uitgaven!F17</f>
        <v>0</v>
      </c>
      <c r="G17" s="45">
        <f>Uitgaven!G17</f>
        <v>0</v>
      </c>
    </row>
    <row r="18" spans="1:7" hidden="1" x14ac:dyDescent="0.2">
      <c r="A18" s="44" t="str">
        <f>Uitgaven!A18</f>
        <v>Hide</v>
      </c>
      <c r="B18" s="44">
        <f>Uitgaven!B18</f>
        <v>0</v>
      </c>
      <c r="C18" s="44">
        <f>Uitgaven!C18</f>
        <v>0</v>
      </c>
      <c r="D18" s="44">
        <f>Uitgaven!D18</f>
        <v>0</v>
      </c>
      <c r="E18" s="44">
        <f>Uitgaven!E18</f>
        <v>0</v>
      </c>
      <c r="F18" s="44">
        <f>Uitgaven!F18</f>
        <v>0</v>
      </c>
      <c r="G18" s="45">
        <f>Uitgaven!G18</f>
        <v>0</v>
      </c>
    </row>
    <row r="19" spans="1:7" hidden="1" x14ac:dyDescent="0.2">
      <c r="A19" s="44" t="str">
        <f>Uitgaven!A19</f>
        <v>Hide</v>
      </c>
      <c r="B19" s="44">
        <f>Uitgaven!B19</f>
        <v>0</v>
      </c>
      <c r="C19" s="44">
        <f>Uitgaven!C19</f>
        <v>0</v>
      </c>
      <c r="D19" s="44">
        <f>Uitgaven!D19</f>
        <v>0</v>
      </c>
      <c r="E19" s="44">
        <f>Uitgaven!E19</f>
        <v>0</v>
      </c>
      <c r="F19" s="44">
        <f>Uitgaven!F19</f>
        <v>0</v>
      </c>
      <c r="G19" s="45">
        <f>Uitgaven!G19</f>
        <v>0</v>
      </c>
    </row>
    <row r="20" spans="1:7" x14ac:dyDescent="0.2">
      <c r="A20" s="44"/>
      <c r="B20" s="44"/>
      <c r="C20" s="44"/>
      <c r="D20" s="44"/>
      <c r="E20" s="44"/>
      <c r="F20" s="44"/>
      <c r="G20" s="44"/>
    </row>
    <row r="21" spans="1:7" x14ac:dyDescent="0.2">
      <c r="A21" s="43" t="s">
        <v>156</v>
      </c>
      <c r="B21" s="43">
        <f>Uitgaven!B21</f>
        <v>891438</v>
      </c>
      <c r="C21" s="43">
        <f>Uitgaven!C21</f>
        <v>214491</v>
      </c>
      <c r="D21" s="43">
        <f>Uitgaven!D21</f>
        <v>12579</v>
      </c>
      <c r="E21" s="43">
        <f>Uitgaven!E21</f>
        <v>0</v>
      </c>
      <c r="F21" s="43">
        <f>Uitgaven!F21</f>
        <v>1118508</v>
      </c>
      <c r="G21" s="44"/>
    </row>
    <row r="22" spans="1:7" x14ac:dyDescent="0.2">
      <c r="A22" s="44" t="s">
        <v>157</v>
      </c>
      <c r="B22" s="44">
        <f>Uitgaven!B22</f>
        <v>836323</v>
      </c>
      <c r="C22" s="44">
        <f>Uitgaven!C22</f>
        <v>192379</v>
      </c>
      <c r="D22" s="44">
        <f>Uitgaven!D22</f>
        <v>11804</v>
      </c>
      <c r="E22" s="45" t="str">
        <f>Uitgaven!E22</f>
        <v>-</v>
      </c>
      <c r="F22" s="44">
        <f>Uitgaven!F22</f>
        <v>1040506</v>
      </c>
      <c r="G22" s="45" t="str">
        <f>Uitgaven!G22</f>
        <v>8452 - 8462</v>
      </c>
    </row>
    <row r="23" spans="1:7" x14ac:dyDescent="0.2">
      <c r="A23" s="44" t="s">
        <v>158</v>
      </c>
      <c r="B23" s="44">
        <f>Uitgaven!B23</f>
        <v>17648</v>
      </c>
      <c r="C23" s="45" t="str">
        <f>Uitgaven!C23</f>
        <v>-</v>
      </c>
      <c r="D23" s="45" t="str">
        <f>Uitgaven!D23</f>
        <v>-</v>
      </c>
      <c r="E23" s="45" t="str">
        <f>Uitgaven!E23</f>
        <v>-</v>
      </c>
      <c r="F23" s="44">
        <f>Uitgaven!F23</f>
        <v>17648</v>
      </c>
      <c r="G23" s="62">
        <f>Uitgaven!G23</f>
        <v>8452</v>
      </c>
    </row>
    <row r="24" spans="1:7" x14ac:dyDescent="0.2">
      <c r="A24" s="44" t="s">
        <v>159</v>
      </c>
      <c r="B24" s="44">
        <f>Uitgaven!B24</f>
        <v>25256</v>
      </c>
      <c r="C24" s="44">
        <f>Uitgaven!C24</f>
        <v>5844</v>
      </c>
      <c r="D24" s="44">
        <f>Uitgaven!D24</f>
        <v>359</v>
      </c>
      <c r="E24" s="45" t="str">
        <f>Uitgaven!E24</f>
        <v>-</v>
      </c>
      <c r="F24" s="44">
        <f>Uitgaven!F24</f>
        <v>31459</v>
      </c>
      <c r="G24" s="62">
        <f>Uitgaven!G24</f>
        <v>8452</v>
      </c>
    </row>
    <row r="25" spans="1:7" x14ac:dyDescent="0.2">
      <c r="A25" s="44" t="s">
        <v>160</v>
      </c>
      <c r="B25" s="44"/>
      <c r="C25" s="44"/>
      <c r="D25" s="44"/>
      <c r="E25" s="44"/>
      <c r="F25" s="44"/>
      <c r="G25" s="44"/>
    </row>
    <row r="26" spans="1:7" x14ac:dyDescent="0.2">
      <c r="A26" s="44" t="s">
        <v>161</v>
      </c>
      <c r="B26" s="44">
        <f>Uitgaven!B26</f>
        <v>112</v>
      </c>
      <c r="C26" s="44">
        <f>Uitgaven!C26</f>
        <v>40</v>
      </c>
      <c r="D26" s="44">
        <f>Uitgaven!D26</f>
        <v>2</v>
      </c>
      <c r="E26" s="45" t="str">
        <f>Uitgaven!E26</f>
        <v>-</v>
      </c>
      <c r="F26" s="44">
        <f>Uitgaven!F26</f>
        <v>154</v>
      </c>
      <c r="G26" s="45" t="str">
        <f>Uitgaven!G26</f>
        <v>8452 - 8462</v>
      </c>
    </row>
    <row r="27" spans="1:7" x14ac:dyDescent="0.2">
      <c r="A27" s="44" t="s">
        <v>162</v>
      </c>
      <c r="B27" s="44">
        <f>Uitgaven!B27</f>
        <v>11339</v>
      </c>
      <c r="C27" s="44">
        <f>Uitgaven!C27</f>
        <v>16228</v>
      </c>
      <c r="D27" s="44">
        <f>Uitgaven!D27</f>
        <v>414</v>
      </c>
      <c r="E27" s="45" t="str">
        <f>Uitgaven!E27</f>
        <v>-</v>
      </c>
      <c r="F27" s="44">
        <f>Uitgaven!F27</f>
        <v>27981</v>
      </c>
      <c r="G27" s="45" t="str">
        <f>Uitgaven!G27</f>
        <v>8452 - 8462</v>
      </c>
    </row>
    <row r="28" spans="1:7" x14ac:dyDescent="0.2">
      <c r="A28" s="44" t="s">
        <v>140</v>
      </c>
      <c r="B28" s="44">
        <f>Uitgaven!B28</f>
        <v>760</v>
      </c>
      <c r="C28" s="45" t="str">
        <f>Uitgaven!C28</f>
        <v>-</v>
      </c>
      <c r="D28" s="45" t="str">
        <f>Uitgaven!D28</f>
        <v>-</v>
      </c>
      <c r="E28" s="45" t="str">
        <f>Uitgaven!E28</f>
        <v>-</v>
      </c>
      <c r="F28" s="44">
        <f>Uitgaven!F28</f>
        <v>760</v>
      </c>
      <c r="G28" s="45" t="str">
        <f>Uitgaven!G28</f>
        <v>8452 - 8462</v>
      </c>
    </row>
    <row r="29" spans="1:7" hidden="1" x14ac:dyDescent="0.2">
      <c r="A29" s="44" t="str">
        <f>Uitgaven!A29</f>
        <v>Hide</v>
      </c>
      <c r="B29" s="44">
        <f>Uitgaven!B29</f>
        <v>0</v>
      </c>
      <c r="C29" s="44">
        <f>Uitgaven!C29</f>
        <v>0</v>
      </c>
      <c r="D29" s="44">
        <f>Uitgaven!D29</f>
        <v>0</v>
      </c>
      <c r="E29" s="44">
        <f>Uitgaven!E29</f>
        <v>0</v>
      </c>
      <c r="F29" s="44">
        <f>Uitgaven!F29</f>
        <v>0</v>
      </c>
      <c r="G29" s="45">
        <f>Uitgaven!G29</f>
        <v>0</v>
      </c>
    </row>
    <row r="30" spans="1:7" hidden="1" x14ac:dyDescent="0.2">
      <c r="A30" s="44" t="str">
        <f>Uitgaven!A30</f>
        <v>Hide</v>
      </c>
      <c r="B30" s="44">
        <f>Uitgaven!B30</f>
        <v>0</v>
      </c>
      <c r="C30" s="44">
        <f>Uitgaven!C30</f>
        <v>0</v>
      </c>
      <c r="D30" s="44">
        <f>Uitgaven!D30</f>
        <v>0</v>
      </c>
      <c r="E30" s="44">
        <f>Uitgaven!E30</f>
        <v>0</v>
      </c>
      <c r="F30" s="44">
        <f>Uitgaven!F30</f>
        <v>0</v>
      </c>
      <c r="G30" s="45">
        <f>Uitgaven!G30</f>
        <v>0</v>
      </c>
    </row>
    <row r="31" spans="1:7" hidden="1" x14ac:dyDescent="0.2">
      <c r="A31" s="44" t="str">
        <f>Uitgaven!A31</f>
        <v>Hide</v>
      </c>
      <c r="B31" s="44">
        <f>Uitgaven!B31</f>
        <v>0</v>
      </c>
      <c r="C31" s="44">
        <f>Uitgaven!C31</f>
        <v>0</v>
      </c>
      <c r="D31" s="44">
        <f>Uitgaven!D31</f>
        <v>0</v>
      </c>
      <c r="E31" s="44">
        <f>Uitgaven!E31</f>
        <v>0</v>
      </c>
      <c r="F31" s="44">
        <f>Uitgaven!F31</f>
        <v>0</v>
      </c>
      <c r="G31" s="45">
        <f>Uitgaven!G31</f>
        <v>0</v>
      </c>
    </row>
    <row r="32" spans="1:7" x14ac:dyDescent="0.2">
      <c r="A32" s="44"/>
      <c r="B32" s="44"/>
      <c r="C32" s="44"/>
      <c r="D32" s="44"/>
      <c r="E32" s="44"/>
      <c r="F32" s="44"/>
      <c r="G32" s="44"/>
    </row>
    <row r="33" spans="1:7" x14ac:dyDescent="0.2">
      <c r="A33" s="43" t="s">
        <v>163</v>
      </c>
      <c r="B33" s="43">
        <f>Uitgaven!B33</f>
        <v>554825</v>
      </c>
      <c r="C33" s="43">
        <f>Uitgaven!C33</f>
        <v>21140</v>
      </c>
      <c r="D33" s="43">
        <f>Uitgaven!D33</f>
        <v>1459</v>
      </c>
      <c r="E33" s="43">
        <f>Uitgaven!E33</f>
        <v>600</v>
      </c>
      <c r="F33" s="43">
        <f>Uitgaven!F33</f>
        <v>578024</v>
      </c>
      <c r="G33" s="44"/>
    </row>
    <row r="34" spans="1:7" x14ac:dyDescent="0.2">
      <c r="A34" s="15" t="s">
        <v>266</v>
      </c>
      <c r="B34" s="44"/>
      <c r="C34" s="44"/>
      <c r="D34" s="44"/>
      <c r="E34" s="44"/>
      <c r="F34" s="44"/>
      <c r="G34" s="44"/>
    </row>
    <row r="35" spans="1:7" x14ac:dyDescent="0.2">
      <c r="A35" s="44" t="s">
        <v>168</v>
      </c>
      <c r="B35" s="44">
        <f>Uitgaven!B35</f>
        <v>107710</v>
      </c>
      <c r="C35" s="44">
        <f>Uitgaven!C35</f>
        <v>20382</v>
      </c>
      <c r="D35" s="44">
        <f>Uitgaven!D35</f>
        <v>1322</v>
      </c>
      <c r="E35" s="44">
        <f>Uitgaven!E35</f>
        <v>600</v>
      </c>
      <c r="F35" s="44">
        <f>Uitgaven!F35</f>
        <v>130014</v>
      </c>
      <c r="G35" s="45" t="str">
        <f>Uitgaven!G35</f>
        <v>Budget RIZIV</v>
      </c>
    </row>
    <row r="36" spans="1:7" x14ac:dyDescent="0.2">
      <c r="A36" s="44" t="s">
        <v>169</v>
      </c>
      <c r="B36" s="44">
        <f>Uitgaven!B36</f>
        <v>1275</v>
      </c>
      <c r="C36" s="44">
        <f>Uitgaven!C36</f>
        <v>108</v>
      </c>
      <c r="D36" s="44">
        <f>Uitgaven!D36</f>
        <v>7</v>
      </c>
      <c r="E36" s="45" t="str">
        <f>Uitgaven!E36</f>
        <v>-</v>
      </c>
      <c r="F36" s="44">
        <f>Uitgaven!F36</f>
        <v>1390</v>
      </c>
      <c r="G36" s="45" t="str">
        <f>Uitgaven!G36</f>
        <v>Budget RIZIV</v>
      </c>
    </row>
    <row r="37" spans="1:7" x14ac:dyDescent="0.2">
      <c r="A37" s="44" t="str">
        <f>Uitgaven!A37</f>
        <v>Expertise</v>
      </c>
      <c r="B37" s="44">
        <f>Uitgaven!B37</f>
        <v>1344</v>
      </c>
      <c r="C37" s="45" t="str">
        <f>Uitgaven!C37</f>
        <v>-</v>
      </c>
      <c r="D37" s="45" t="str">
        <f>Uitgaven!D37</f>
        <v>-</v>
      </c>
      <c r="E37" s="45" t="str">
        <f>Uitgaven!E37</f>
        <v>-</v>
      </c>
      <c r="F37" s="44">
        <f>Uitgaven!F37</f>
        <v>1344</v>
      </c>
      <c r="G37" s="62">
        <f>Uitgaven!G37</f>
        <v>80500</v>
      </c>
    </row>
    <row r="38" spans="1:7" x14ac:dyDescent="0.2">
      <c r="A38" s="44" t="s">
        <v>170</v>
      </c>
      <c r="B38" s="44">
        <f>Uitgaven!B38</f>
        <v>177074</v>
      </c>
      <c r="C38" s="45" t="str">
        <f>Uitgaven!C38</f>
        <v>-</v>
      </c>
      <c r="D38" s="45" t="str">
        <f>Uitgaven!D38</f>
        <v>-</v>
      </c>
      <c r="E38" s="45" t="str">
        <f>Uitgaven!E38</f>
        <v>-</v>
      </c>
      <c r="F38" s="44">
        <f>Uitgaven!F38</f>
        <v>177074</v>
      </c>
      <c r="G38" s="62">
        <f>Uitgaven!G38</f>
        <v>80500</v>
      </c>
    </row>
    <row r="39" spans="1:7" x14ac:dyDescent="0.2">
      <c r="A39" s="44" t="s">
        <v>171</v>
      </c>
      <c r="B39" s="44">
        <f>Uitgaven!B39</f>
        <v>21074</v>
      </c>
      <c r="C39" s="45" t="str">
        <f>Uitgaven!C39</f>
        <v>-</v>
      </c>
      <c r="D39" s="45" t="str">
        <f>Uitgaven!D39</f>
        <v>-</v>
      </c>
      <c r="E39" s="45" t="str">
        <f>Uitgaven!E39</f>
        <v>-</v>
      </c>
      <c r="F39" s="44">
        <f>Uitgaven!F39</f>
        <v>21074</v>
      </c>
      <c r="G39" s="62">
        <f>Uitgaven!G39</f>
        <v>80500</v>
      </c>
    </row>
    <row r="40" spans="1:7" x14ac:dyDescent="0.2">
      <c r="A40" s="44" t="s">
        <v>172</v>
      </c>
      <c r="B40" s="44">
        <f>Uitgaven!B40</f>
        <v>85588</v>
      </c>
      <c r="C40" s="45" t="str">
        <f>Uitgaven!C40</f>
        <v>-</v>
      </c>
      <c r="D40" s="45" t="str">
        <f>Uitgaven!D40</f>
        <v>-</v>
      </c>
      <c r="E40" s="45" t="str">
        <f>Uitgaven!E40</f>
        <v>-</v>
      </c>
      <c r="F40" s="44">
        <f>Uitgaven!F40</f>
        <v>85588</v>
      </c>
      <c r="G40" s="62">
        <f>Uitgaven!G40</f>
        <v>80500</v>
      </c>
    </row>
    <row r="41" spans="1:7" x14ac:dyDescent="0.2">
      <c r="A41" s="44" t="str">
        <f>Uitgaven!A41</f>
        <v>Campagnes</v>
      </c>
      <c r="B41" s="44">
        <f>Uitgaven!B41</f>
        <v>1000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4">
        <f>Uitgaven!F41</f>
        <v>1000</v>
      </c>
      <c r="G41" s="62">
        <f>Uitgaven!G41</f>
        <v>80500</v>
      </c>
    </row>
    <row r="42" spans="1:7" x14ac:dyDescent="0.2">
      <c r="A42" s="44" t="s">
        <v>173</v>
      </c>
      <c r="B42" s="44">
        <f>Uitgaven!B42</f>
        <v>7014</v>
      </c>
      <c r="C42" s="49">
        <f>Uitgaven!C42</f>
        <v>650</v>
      </c>
      <c r="D42" s="49">
        <f>Uitgaven!D42</f>
        <v>130</v>
      </c>
      <c r="E42" s="45" t="str">
        <f>Uitgaven!E42</f>
        <v>-</v>
      </c>
      <c r="F42" s="44">
        <f>Uitgaven!F42</f>
        <v>7794</v>
      </c>
      <c r="G42" s="62">
        <f>Uitgaven!G42</f>
        <v>8452</v>
      </c>
    </row>
    <row r="43" spans="1:7" hidden="1" x14ac:dyDescent="0.2">
      <c r="A43" s="44" t="s">
        <v>174</v>
      </c>
      <c r="B43" s="44">
        <f>Uitgaven!B43</f>
        <v>0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4">
        <f>Uitgaven!F43</f>
        <v>0</v>
      </c>
      <c r="G43" s="62" t="str">
        <f>Uitgaven!G43</f>
        <v>833.5</v>
      </c>
    </row>
    <row r="44" spans="1:7" x14ac:dyDescent="0.2">
      <c r="A44" s="44" t="s">
        <v>193</v>
      </c>
      <c r="B44" s="44">
        <f>Uitgaven!B44</f>
        <v>2000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4">
        <f>Uitgaven!F44</f>
        <v>2000</v>
      </c>
      <c r="G44" s="62">
        <f>Uitgaven!G44</f>
        <v>80500</v>
      </c>
    </row>
    <row r="45" spans="1:7" x14ac:dyDescent="0.2">
      <c r="A45" s="44" t="s">
        <v>175</v>
      </c>
      <c r="B45" s="44">
        <f>Uitgaven!B45</f>
        <v>94926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4">
        <f>Uitgaven!F45</f>
        <v>94926</v>
      </c>
      <c r="G45" s="62">
        <f>Uitgaven!G45</f>
        <v>80500</v>
      </c>
    </row>
    <row r="46" spans="1:7" x14ac:dyDescent="0.2">
      <c r="A46" s="44" t="s">
        <v>176</v>
      </c>
      <c r="B46" s="44">
        <f>Uitgaven!B46</f>
        <v>208</v>
      </c>
      <c r="C46" s="45" t="str">
        <f>Uitgaven!C46</f>
        <v>-</v>
      </c>
      <c r="D46" s="45" t="str">
        <f>Uitgaven!D46</f>
        <v>-</v>
      </c>
      <c r="E46" s="45" t="str">
        <f>Uitgaven!E46</f>
        <v>-</v>
      </c>
      <c r="F46" s="44">
        <f>Uitgaven!F46</f>
        <v>208</v>
      </c>
      <c r="G46" s="62">
        <f>Uitgaven!G46</f>
        <v>80500</v>
      </c>
    </row>
    <row r="47" spans="1:7" x14ac:dyDescent="0.2">
      <c r="A47" s="44" t="s">
        <v>239</v>
      </c>
      <c r="B47" s="44">
        <f>Uitgaven!B47</f>
        <v>17383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4">
        <f>Uitgaven!F47</f>
        <v>17383</v>
      </c>
      <c r="G47" s="62">
        <f>Uitgaven!G47</f>
        <v>80500</v>
      </c>
    </row>
    <row r="48" spans="1:7" x14ac:dyDescent="0.2">
      <c r="A48" s="44" t="s">
        <v>240</v>
      </c>
      <c r="B48" s="44">
        <f>Uitgaven!B48</f>
        <v>14942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4">
        <f>Uitgaven!F48</f>
        <v>14942</v>
      </c>
      <c r="G48" s="62">
        <f>Uitgaven!G48</f>
        <v>8452</v>
      </c>
    </row>
    <row r="49" spans="1:7" hidden="1" x14ac:dyDescent="0.2">
      <c r="A49" s="44" t="s">
        <v>177</v>
      </c>
      <c r="B49" s="44">
        <f>Uitgaven!B49</f>
        <v>0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4">
        <f>Uitgaven!F49</f>
        <v>0</v>
      </c>
      <c r="G49" s="62" t="str">
        <f>Uitgaven!G49</f>
        <v>803.4</v>
      </c>
    </row>
    <row r="50" spans="1:7" x14ac:dyDescent="0.2">
      <c r="A50" s="44" t="s">
        <v>178</v>
      </c>
      <c r="B50" s="44">
        <f>Uitgaven!B50</f>
        <v>202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4">
        <f>Uitgaven!F50</f>
        <v>202</v>
      </c>
      <c r="G50" s="62">
        <f>Uitgaven!G50</f>
        <v>80500</v>
      </c>
    </row>
    <row r="51" spans="1:7" x14ac:dyDescent="0.2">
      <c r="A51" s="44" t="s">
        <v>179</v>
      </c>
      <c r="B51" s="44">
        <f>Uitgaven!B51</f>
        <v>5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4">
        <f>Uitgaven!F51</f>
        <v>5</v>
      </c>
      <c r="G51" s="62">
        <f>Uitgaven!G51</f>
        <v>83615</v>
      </c>
    </row>
    <row r="52" spans="1:7" x14ac:dyDescent="0.2">
      <c r="A52" s="44" t="s">
        <v>219</v>
      </c>
      <c r="B52" s="44">
        <f>Uitgaven!B52</f>
        <v>2166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4">
        <f>Uitgaven!F52</f>
        <v>2166</v>
      </c>
      <c r="G52" s="62">
        <f>Uitgaven!G52</f>
        <v>80500</v>
      </c>
    </row>
    <row r="53" spans="1:7" x14ac:dyDescent="0.2">
      <c r="A53" s="44" t="s">
        <v>244</v>
      </c>
      <c r="B53" s="44">
        <f>Uitgaven!B53</f>
        <v>4000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4">
        <f>Uitgaven!F53</f>
        <v>4000</v>
      </c>
      <c r="G53" s="62">
        <f>Uitgaven!G53</f>
        <v>8059</v>
      </c>
    </row>
    <row r="54" spans="1:7" x14ac:dyDescent="0.2">
      <c r="A54" s="15" t="s">
        <v>253</v>
      </c>
      <c r="B54" s="44">
        <f>Uitgaven!B54</f>
        <v>5350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4">
        <f>Uitgaven!F54</f>
        <v>5350</v>
      </c>
      <c r="G54" s="45" t="str">
        <f>Uitgaven!G54</f>
        <v>-</v>
      </c>
    </row>
    <row r="55" spans="1:7" x14ac:dyDescent="0.2">
      <c r="A55" s="44" t="s">
        <v>276</v>
      </c>
      <c r="B55" s="49">
        <f>Uitgaven!B55</f>
        <v>10000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9">
        <f>Uitgaven!F55</f>
        <v>10000</v>
      </c>
      <c r="G55" s="45" t="str">
        <f>Uitgaven!G55</f>
        <v>-</v>
      </c>
    </row>
    <row r="56" spans="1:7" x14ac:dyDescent="0.2">
      <c r="A56" s="44" t="s">
        <v>256</v>
      </c>
      <c r="B56" s="49">
        <f>Uitgaven!B56</f>
        <v>908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9">
        <f>Uitgaven!F56</f>
        <v>908</v>
      </c>
      <c r="G56" s="45" t="str">
        <f>Uitgaven!G56</f>
        <v>-</v>
      </c>
    </row>
    <row r="57" spans="1:7" x14ac:dyDescent="0.2">
      <c r="A57" s="44" t="s">
        <v>282</v>
      </c>
      <c r="B57" s="49">
        <f>Uitgaven!B57</f>
        <v>656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9">
        <f>Uitgaven!F57</f>
        <v>656</v>
      </c>
      <c r="G57" s="45" t="str">
        <f>Uitgaven!G57</f>
        <v>-</v>
      </c>
    </row>
    <row r="58" spans="1:7" x14ac:dyDescent="0.2">
      <c r="A58" s="44"/>
      <c r="B58" s="44"/>
      <c r="C58" s="44"/>
      <c r="D58" s="44"/>
      <c r="E58" s="44"/>
      <c r="F58" s="44"/>
      <c r="G58" s="44"/>
    </row>
    <row r="59" spans="1:7" x14ac:dyDescent="0.2">
      <c r="A59" s="43" t="s">
        <v>232</v>
      </c>
      <c r="B59" s="43">
        <f>Uitgaven!B59</f>
        <v>1889404</v>
      </c>
      <c r="C59" s="43">
        <f>Uitgaven!C59</f>
        <v>0</v>
      </c>
      <c r="D59" s="43">
        <f>Uitgaven!D59</f>
        <v>0</v>
      </c>
      <c r="E59" s="43">
        <f>Uitgaven!E59</f>
        <v>0</v>
      </c>
      <c r="F59" s="43">
        <f>Uitgaven!F59</f>
        <v>1889404</v>
      </c>
      <c r="G59" s="44"/>
    </row>
    <row r="60" spans="1:7" x14ac:dyDescent="0.2">
      <c r="A60" s="15" t="s">
        <v>271</v>
      </c>
      <c r="B60" s="44">
        <f>Uitgaven!B60</f>
        <v>1851655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4">
        <f>Uitgaven!F60</f>
        <v>1851655</v>
      </c>
      <c r="G60" s="45" t="str">
        <f>Uitgaven!G60</f>
        <v>8453 - 8463</v>
      </c>
    </row>
    <row r="61" spans="1:7" x14ac:dyDescent="0.2">
      <c r="A61" s="15" t="s">
        <v>274</v>
      </c>
      <c r="B61" s="44">
        <f>Uitgaven!B61</f>
        <v>30017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4">
        <f>Uitgaven!F61</f>
        <v>30017</v>
      </c>
      <c r="G61" s="62">
        <f>Uitgaven!G61</f>
        <v>8493</v>
      </c>
    </row>
    <row r="62" spans="1:7" x14ac:dyDescent="0.2">
      <c r="A62" s="15" t="s">
        <v>273</v>
      </c>
      <c r="B62" s="44">
        <f>Uitgaven!B62</f>
        <v>7732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4">
        <f>Uitgaven!F62</f>
        <v>7732</v>
      </c>
      <c r="G62" s="62">
        <f>Uitgaven!G62</f>
        <v>80500</v>
      </c>
    </row>
    <row r="63" spans="1:7" hidden="1" x14ac:dyDescent="0.2">
      <c r="A63" s="44" t="str">
        <f>Uitgaven!A63</f>
        <v>Hide</v>
      </c>
      <c r="B63" s="44">
        <f>Uitgaven!B63</f>
        <v>0</v>
      </c>
      <c r="C63" s="44">
        <f>Uitgaven!C63</f>
        <v>0</v>
      </c>
      <c r="D63" s="44">
        <f>Uitgaven!D63</f>
        <v>0</v>
      </c>
      <c r="E63" s="44">
        <f>Uitgaven!E63</f>
        <v>0</v>
      </c>
      <c r="F63" s="44">
        <f>Uitgaven!F63</f>
        <v>0</v>
      </c>
      <c r="G63" s="45">
        <f>Uitgaven!G63</f>
        <v>0</v>
      </c>
    </row>
    <row r="64" spans="1:7" hidden="1" x14ac:dyDescent="0.2">
      <c r="A64" s="44" t="str">
        <f>Uitgaven!A64</f>
        <v>Hide</v>
      </c>
      <c r="B64" s="44">
        <f>Uitgaven!B64</f>
        <v>0</v>
      </c>
      <c r="C64" s="44">
        <f>Uitgaven!C64</f>
        <v>0</v>
      </c>
      <c r="D64" s="44">
        <f>Uitgaven!D64</f>
        <v>0</v>
      </c>
      <c r="E64" s="44">
        <f>Uitgaven!E64</f>
        <v>0</v>
      </c>
      <c r="F64" s="44">
        <f>Uitgaven!F64</f>
        <v>0</v>
      </c>
      <c r="G64" s="45">
        <f>Uitgaven!G64</f>
        <v>0</v>
      </c>
    </row>
    <row r="65" spans="1:7" hidden="1" x14ac:dyDescent="0.2">
      <c r="A65" s="44" t="s">
        <v>180</v>
      </c>
      <c r="B65" s="45" t="str">
        <f>Uitgaven!B65</f>
        <v>P.M.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P.M.</v>
      </c>
      <c r="G65" s="45" t="str">
        <f>Uitgaven!G65</f>
        <v>833.5</v>
      </c>
    </row>
    <row r="66" spans="1:7" x14ac:dyDescent="0.2">
      <c r="A66" s="44"/>
      <c r="B66" s="44"/>
      <c r="C66" s="44"/>
      <c r="D66" s="44"/>
      <c r="E66" s="44"/>
      <c r="F66" s="44"/>
      <c r="G66" s="44"/>
    </row>
    <row r="67" spans="1:7" x14ac:dyDescent="0.2">
      <c r="A67" s="43" t="s">
        <v>132</v>
      </c>
      <c r="B67" s="43">
        <f>Uitgaven!B67</f>
        <v>0</v>
      </c>
      <c r="C67" s="43">
        <f>Uitgaven!C67</f>
        <v>0</v>
      </c>
      <c r="D67" s="43">
        <f>Uitgaven!D67</f>
        <v>0</v>
      </c>
      <c r="E67" s="43">
        <f>Uitgaven!E67</f>
        <v>29</v>
      </c>
      <c r="F67" s="43">
        <f>Uitgaven!F67</f>
        <v>29</v>
      </c>
      <c r="G67" s="44"/>
    </row>
    <row r="68" spans="1:7" x14ac:dyDescent="0.2">
      <c r="A68" s="44" t="s">
        <v>181</v>
      </c>
      <c r="B68" s="45" t="str">
        <f>Uitgaven!B68</f>
        <v>-</v>
      </c>
      <c r="C68" s="45" t="str">
        <f>Uitgaven!C68</f>
        <v>-</v>
      </c>
      <c r="D68" s="45" t="str">
        <f>Uitgaven!D68</f>
        <v>-</v>
      </c>
      <c r="E68" s="44">
        <f>Uitgaven!E68</f>
        <v>29</v>
      </c>
      <c r="F68" s="44">
        <f>Uitgaven!F68</f>
        <v>29</v>
      </c>
      <c r="G68" s="62">
        <f>Uitgaven!G68</f>
        <v>8351</v>
      </c>
    </row>
    <row r="69" spans="1:7" hidden="1" x14ac:dyDescent="0.2">
      <c r="A69" s="44" t="str">
        <f>Uitgaven!A69</f>
        <v>Hide</v>
      </c>
      <c r="B69" s="44">
        <f>Uitgaven!B69</f>
        <v>0</v>
      </c>
      <c r="C69" s="44">
        <f>Uitgaven!C69</f>
        <v>0</v>
      </c>
      <c r="D69" s="44">
        <f>Uitgaven!D69</f>
        <v>0</v>
      </c>
      <c r="E69" s="44">
        <f>Uitgaven!E69</f>
        <v>0</v>
      </c>
      <c r="F69" s="44">
        <f>Uitgaven!F69</f>
        <v>0</v>
      </c>
      <c r="G69" s="62">
        <f>Uitgaven!G69</f>
        <v>0</v>
      </c>
    </row>
    <row r="70" spans="1:7" hidden="1" x14ac:dyDescent="0.2">
      <c r="A70" s="44" t="str">
        <f>Uitgaven!A70</f>
        <v>Hide</v>
      </c>
      <c r="B70" s="44">
        <f>Uitgaven!B70</f>
        <v>0</v>
      </c>
      <c r="C70" s="44">
        <f>Uitgaven!C70</f>
        <v>0</v>
      </c>
      <c r="D70" s="44">
        <f>Uitgaven!D70</f>
        <v>0</v>
      </c>
      <c r="E70" s="44">
        <f>Uitgaven!E70</f>
        <v>0</v>
      </c>
      <c r="F70" s="44">
        <f>Uitgaven!F70</f>
        <v>0</v>
      </c>
      <c r="G70" s="62">
        <f>Uitgaven!G70</f>
        <v>0</v>
      </c>
    </row>
    <row r="71" spans="1:7" hidden="1" x14ac:dyDescent="0.2">
      <c r="A71" s="44" t="str">
        <f>Uitgaven!A71</f>
        <v>Hide</v>
      </c>
      <c r="B71" s="44">
        <f>Uitgaven!B71</f>
        <v>0</v>
      </c>
      <c r="C71" s="44">
        <f>Uitgaven!C71</f>
        <v>0</v>
      </c>
      <c r="D71" s="44">
        <f>Uitgaven!D71</f>
        <v>0</v>
      </c>
      <c r="E71" s="44">
        <f>Uitgaven!E71</f>
        <v>0</v>
      </c>
      <c r="F71" s="44">
        <f>Uitgaven!F71</f>
        <v>0</v>
      </c>
      <c r="G71" s="62">
        <f>Uitgaven!G71</f>
        <v>0</v>
      </c>
    </row>
    <row r="72" spans="1:7" hidden="1" x14ac:dyDescent="0.2">
      <c r="A72" s="44" t="s">
        <v>182</v>
      </c>
      <c r="B72" s="45" t="str">
        <f>Uitgaven!B72</f>
        <v>P.M.</v>
      </c>
      <c r="C72" s="45" t="str">
        <f>Uitgaven!C72</f>
        <v>-</v>
      </c>
      <c r="D72" s="45" t="str">
        <f>Uitgaven!D72</f>
        <v>-</v>
      </c>
      <c r="E72" s="45" t="str">
        <f>Uitgaven!E72</f>
        <v>-</v>
      </c>
      <c r="F72" s="45" t="str">
        <f>Uitgaven!F72</f>
        <v>P.M.</v>
      </c>
      <c r="G72" s="62" t="str">
        <f>Uitgaven!G72</f>
        <v>805.9</v>
      </c>
    </row>
    <row r="73" spans="1:7" hidden="1" x14ac:dyDescent="0.2">
      <c r="A73" s="44" t="s">
        <v>183</v>
      </c>
      <c r="B73" s="45" t="str">
        <f>Uitgaven!B73</f>
        <v>P.M.</v>
      </c>
      <c r="C73" s="45" t="str">
        <f>Uitgaven!C73</f>
        <v>-</v>
      </c>
      <c r="D73" s="45" t="str">
        <f>Uitgaven!D73</f>
        <v>-</v>
      </c>
      <c r="E73" s="45" t="str">
        <f>Uitgaven!E73</f>
        <v>-</v>
      </c>
      <c r="F73" s="45" t="str">
        <f>Uitgaven!F73</f>
        <v>P.M.</v>
      </c>
      <c r="G73" s="62" t="str">
        <f>Uitgaven!G73</f>
        <v>805.9</v>
      </c>
    </row>
    <row r="74" spans="1:7" hidden="1" x14ac:dyDescent="0.2">
      <c r="A74" s="44" t="s">
        <v>184</v>
      </c>
      <c r="B74" s="45" t="str">
        <f>Uitgaven!B74</f>
        <v>P.M.</v>
      </c>
      <c r="C74" s="45" t="str">
        <f>Uitgaven!C74</f>
        <v>-</v>
      </c>
      <c r="D74" s="45" t="str">
        <f>Uitgaven!D74</f>
        <v>-</v>
      </c>
      <c r="E74" s="45" t="str">
        <f>Uitgaven!E74</f>
        <v>-</v>
      </c>
      <c r="F74" s="45" t="str">
        <f>Uitgaven!F74</f>
        <v>P.M.</v>
      </c>
      <c r="G74" s="62" t="str">
        <f>Uitgaven!G74</f>
        <v>833.2</v>
      </c>
    </row>
    <row r="75" spans="1:7" hidden="1" x14ac:dyDescent="0.2">
      <c r="A75" s="44" t="s">
        <v>185</v>
      </c>
      <c r="B75" s="45" t="str">
        <f>Uitgaven!B75</f>
        <v>P.M.</v>
      </c>
      <c r="C75" s="45" t="str">
        <f>Uitgaven!C75</f>
        <v>-</v>
      </c>
      <c r="D75" s="45" t="str">
        <f>Uitgaven!D75</f>
        <v>-</v>
      </c>
      <c r="E75" s="45" t="str">
        <f>Uitgaven!E75</f>
        <v>-</v>
      </c>
      <c r="F75" s="45" t="str">
        <f>Uitgaven!F75</f>
        <v>P.M.</v>
      </c>
      <c r="G75" s="62" t="str">
        <f>Uitgaven!G75</f>
        <v>883.8</v>
      </c>
    </row>
    <row r="76" spans="1:7" hidden="1" x14ac:dyDescent="0.2">
      <c r="A76" s="44" t="s">
        <v>186</v>
      </c>
      <c r="B76" s="45" t="str">
        <f>Uitgaven!B76</f>
        <v>P.M.</v>
      </c>
      <c r="C76" s="45" t="str">
        <f>Uitgaven!C76</f>
        <v>-</v>
      </c>
      <c r="D76" s="45" t="str">
        <f>Uitgaven!D76</f>
        <v>-</v>
      </c>
      <c r="E76" s="45" t="str">
        <f>Uitgaven!E76</f>
        <v>-</v>
      </c>
      <c r="F76" s="45" t="str">
        <f>Uitgaven!F76</f>
        <v>P.M.</v>
      </c>
      <c r="G76" s="62" t="s">
        <v>21</v>
      </c>
    </row>
    <row r="77" spans="1:7" x14ac:dyDescent="0.2">
      <c r="A77" s="44"/>
      <c r="B77" s="44"/>
      <c r="C77" s="44"/>
      <c r="D77" s="44"/>
      <c r="E77" s="44"/>
      <c r="F77" s="44"/>
      <c r="G77" s="63"/>
    </row>
    <row r="78" spans="1:7" x14ac:dyDescent="0.2">
      <c r="A78" s="43" t="s">
        <v>139</v>
      </c>
      <c r="B78" s="43">
        <f>Uitgaven!B78</f>
        <v>13728</v>
      </c>
      <c r="C78" s="43">
        <f>Uitgaven!C78</f>
        <v>16150</v>
      </c>
      <c r="D78" s="43">
        <f>Uitgaven!D78</f>
        <v>199</v>
      </c>
      <c r="E78" s="43">
        <f>Uitgaven!E78</f>
        <v>18</v>
      </c>
      <c r="F78" s="43">
        <f>Uitgaven!F78</f>
        <v>30095</v>
      </c>
      <c r="G78" s="62"/>
    </row>
    <row r="79" spans="1:7" x14ac:dyDescent="0.2">
      <c r="A79" s="44" t="s">
        <v>141</v>
      </c>
      <c r="B79" s="44">
        <f>Uitgaven!B79</f>
        <v>554538</v>
      </c>
      <c r="C79" s="44">
        <f>Uitgaven!C79</f>
        <v>600</v>
      </c>
      <c r="D79" s="44">
        <f>Uitgaven!D79</f>
        <v>20</v>
      </c>
      <c r="E79" s="45" t="str">
        <f>Uitgaven!E79</f>
        <v>-</v>
      </c>
      <c r="F79" s="44">
        <f>Uitgaven!F79</f>
        <v>555158</v>
      </c>
      <c r="G79" s="62">
        <f>Uitgaven!G79</f>
        <v>8356</v>
      </c>
    </row>
    <row r="80" spans="1:7" hidden="1" x14ac:dyDescent="0.2">
      <c r="A80" s="44" t="s">
        <v>250</v>
      </c>
      <c r="B80" s="44">
        <f>Uitgaven!B80</f>
        <v>0</v>
      </c>
      <c r="C80" s="45" t="str">
        <f>Uitgaven!C80</f>
        <v>-</v>
      </c>
      <c r="D80" s="45" t="str">
        <f>Uitgaven!D80</f>
        <v>-</v>
      </c>
      <c r="E80" s="45" t="str">
        <f>Uitgaven!E80</f>
        <v>-</v>
      </c>
      <c r="F80" s="44">
        <f>Uitgaven!F80</f>
        <v>0</v>
      </c>
      <c r="G80" s="45" t="str">
        <f>Uitgaven!G80</f>
        <v>834.9</v>
      </c>
    </row>
    <row r="81" spans="1:7" x14ac:dyDescent="0.2">
      <c r="A81" s="44" t="s">
        <v>220</v>
      </c>
      <c r="B81" s="44">
        <f>Uitgaven!B81</f>
        <v>-146000</v>
      </c>
      <c r="C81" s="45" t="str">
        <f>Uitgaven!C81</f>
        <v>-</v>
      </c>
      <c r="D81" s="45" t="str">
        <f>Uitgaven!D81</f>
        <v>-</v>
      </c>
      <c r="E81" s="45" t="str">
        <f>Uitgaven!E81</f>
        <v>-</v>
      </c>
      <c r="F81" s="44">
        <f>Uitgaven!F81</f>
        <v>-146000</v>
      </c>
      <c r="G81" s="45" t="str">
        <f>Uitgaven!G81</f>
        <v>-</v>
      </c>
    </row>
    <row r="82" spans="1:7" hidden="1" x14ac:dyDescent="0.2">
      <c r="A82" s="15" t="s">
        <v>142</v>
      </c>
      <c r="B82" s="45" t="str">
        <f>Uitgaven!B82</f>
        <v>-</v>
      </c>
      <c r="C82" s="45" t="str">
        <f>Uitgaven!C82</f>
        <v>-</v>
      </c>
      <c r="D82" s="45" t="str">
        <f>Uitgaven!D82</f>
        <v>-</v>
      </c>
      <c r="E82" s="45" t="str">
        <f>Uitgaven!E82</f>
        <v>-</v>
      </c>
      <c r="F82" s="44">
        <f>Uitgaven!F82</f>
        <v>0</v>
      </c>
      <c r="G82" s="45" t="str">
        <f>Uitgaven!G82</f>
        <v>803.4-804.4</v>
      </c>
    </row>
    <row r="83" spans="1:7" x14ac:dyDescent="0.2">
      <c r="A83" s="44" t="s">
        <v>187</v>
      </c>
      <c r="B83" s="45" t="str">
        <f>Uitgaven!B83</f>
        <v>-</v>
      </c>
      <c r="C83" s="44">
        <f>Uitgaven!C83</f>
        <v>70</v>
      </c>
      <c r="D83" s="45" t="str">
        <f>Uitgaven!D83</f>
        <v>-</v>
      </c>
      <c r="E83" s="45" t="str">
        <f>Uitgaven!E83</f>
        <v>-</v>
      </c>
      <c r="F83" s="44">
        <f>Uitgaven!F83</f>
        <v>70</v>
      </c>
      <c r="G83" s="45" t="str">
        <f>Uitgaven!G83</f>
        <v>8453 - 8463</v>
      </c>
    </row>
    <row r="84" spans="1:7" hidden="1" x14ac:dyDescent="0.2">
      <c r="A84" s="44"/>
      <c r="B84" s="49">
        <f>Uitgaven!B84</f>
        <v>0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4">
        <f>Uitgaven!F84</f>
        <v>0</v>
      </c>
      <c r="G84" s="45">
        <f>Uitgaven!G84</f>
        <v>0</v>
      </c>
    </row>
    <row r="85" spans="1:7" x14ac:dyDescent="0.2">
      <c r="A85" s="15" t="s">
        <v>143</v>
      </c>
      <c r="B85" s="44">
        <f>Uitgaven!B85</f>
        <v>85</v>
      </c>
      <c r="C85" s="44">
        <f>Uitgaven!C85</f>
        <v>350</v>
      </c>
      <c r="D85" s="44">
        <f>Uitgaven!D85</f>
        <v>50</v>
      </c>
      <c r="E85" s="45" t="str">
        <f>Uitgaven!E85</f>
        <v>-</v>
      </c>
      <c r="F85" s="44">
        <f>Uitgaven!F85</f>
        <v>485</v>
      </c>
      <c r="G85" s="45" t="str">
        <f>Uitgaven!G85</f>
        <v>8453 - 8463</v>
      </c>
    </row>
    <row r="86" spans="1:7" x14ac:dyDescent="0.2">
      <c r="A86" s="44" t="s">
        <v>188</v>
      </c>
      <c r="B86" s="44">
        <f>Uitgaven!B86</f>
        <v>4509</v>
      </c>
      <c r="C86" s="45" t="str">
        <f>Uitgaven!C86</f>
        <v>-</v>
      </c>
      <c r="D86" s="45" t="str">
        <f>Uitgaven!D86</f>
        <v>-</v>
      </c>
      <c r="E86" s="45" t="str">
        <f>Uitgaven!E86</f>
        <v>-</v>
      </c>
      <c r="F86" s="44">
        <f>Uitgaven!F86</f>
        <v>4509</v>
      </c>
      <c r="G86" s="45" t="str">
        <f>Uitgaven!G86</f>
        <v>8453 - 8463</v>
      </c>
    </row>
    <row r="87" spans="1:7" x14ac:dyDescent="0.2">
      <c r="A87" s="44" t="s">
        <v>189</v>
      </c>
      <c r="B87" s="45" t="str">
        <f>Uitgaven!B87</f>
        <v>-</v>
      </c>
      <c r="C87" s="45" t="str">
        <f>Uitgaven!C87</f>
        <v>-</v>
      </c>
      <c r="D87" s="45" t="str">
        <f>Uitgaven!D87</f>
        <v>-</v>
      </c>
      <c r="E87" s="44">
        <f>Uitgaven!E87</f>
        <v>7</v>
      </c>
      <c r="F87" s="44">
        <f>Uitgaven!F87</f>
        <v>7</v>
      </c>
      <c r="G87" s="62">
        <f>Uitgaven!G87</f>
        <v>80500</v>
      </c>
    </row>
    <row r="88" spans="1:7" x14ac:dyDescent="0.2">
      <c r="A88" s="44" t="s">
        <v>190</v>
      </c>
      <c r="B88" s="45" t="str">
        <f>Uitgaven!B88</f>
        <v>-</v>
      </c>
      <c r="C88" s="45" t="str">
        <f>Uitgaven!C88</f>
        <v>-</v>
      </c>
      <c r="D88" s="45" t="str">
        <f>Uitgaven!D88</f>
        <v>-</v>
      </c>
      <c r="E88" s="44">
        <f>Uitgaven!E88</f>
        <v>11</v>
      </c>
      <c r="F88" s="44">
        <f>Uitgaven!F88</f>
        <v>11</v>
      </c>
      <c r="G88" s="62">
        <f>Uitgaven!G88</f>
        <v>8353</v>
      </c>
    </row>
    <row r="89" spans="1:7" x14ac:dyDescent="0.2">
      <c r="A89" s="44" t="s">
        <v>191</v>
      </c>
      <c r="B89" s="44">
        <f>Uitgaven!B89</f>
        <v>3245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4">
        <f>Uitgaven!F89</f>
        <v>3245</v>
      </c>
      <c r="G89" s="45" t="str">
        <f>Uitgaven!G89</f>
        <v>8453 - 8463</v>
      </c>
    </row>
    <row r="90" spans="1:7" x14ac:dyDescent="0.2">
      <c r="A90" s="44" t="s">
        <v>192</v>
      </c>
      <c r="B90" s="44">
        <f>Uitgaven!B90</f>
        <v>30400</v>
      </c>
      <c r="C90" s="45" t="str">
        <f>Uitgaven!C90</f>
        <v>-</v>
      </c>
      <c r="D90" s="45" t="str">
        <f>Uitgaven!D90</f>
        <v>-</v>
      </c>
      <c r="E90" s="45" t="str">
        <f>Uitgaven!E90</f>
        <v>-</v>
      </c>
      <c r="F90" s="44">
        <f>Uitgaven!F90</f>
        <v>30400</v>
      </c>
      <c r="G90" s="62">
        <f>Uitgaven!G90</f>
        <v>83615</v>
      </c>
    </row>
    <row r="91" spans="1:7" x14ac:dyDescent="0.2">
      <c r="A91" s="15" t="s">
        <v>264</v>
      </c>
      <c r="B91" s="44">
        <f>Uitgaven!B91</f>
        <v>-346132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4">
        <f>Uitgaven!F91</f>
        <v>-346132</v>
      </c>
      <c r="G91" s="62">
        <f>Uitgaven!G91</f>
        <v>83615</v>
      </c>
    </row>
    <row r="92" spans="1:7" x14ac:dyDescent="0.2">
      <c r="A92" s="44" t="s">
        <v>248</v>
      </c>
      <c r="B92" s="47">
        <f>Uitgaven!B92</f>
        <v>-103227</v>
      </c>
      <c r="C92" s="50" t="str">
        <f>Uitgaven!C92</f>
        <v>-</v>
      </c>
      <c r="D92" s="50" t="str">
        <f>Uitgaven!D92</f>
        <v>-</v>
      </c>
      <c r="E92" s="50" t="str">
        <f>Uitgaven!E92</f>
        <v>-</v>
      </c>
      <c r="F92" s="47">
        <f>Uitgaven!F92</f>
        <v>-103227</v>
      </c>
      <c r="G92" s="62" t="str">
        <f>Uitgaven!G92</f>
        <v>-</v>
      </c>
    </row>
    <row r="93" spans="1:7" x14ac:dyDescent="0.2">
      <c r="A93" s="15" t="s">
        <v>265</v>
      </c>
      <c r="B93" s="47">
        <f>Uitgaven!B93</f>
        <v>12310</v>
      </c>
      <c r="C93" s="50" t="str">
        <f>Uitgaven!C93</f>
        <v>-</v>
      </c>
      <c r="D93" s="50" t="str">
        <f>Uitgaven!D93</f>
        <v>-</v>
      </c>
      <c r="E93" s="50" t="str">
        <f>Uitgaven!E93</f>
        <v>-</v>
      </c>
      <c r="F93" s="47">
        <f>Uitgaven!F93</f>
        <v>12310</v>
      </c>
      <c r="G93" s="62">
        <f>Uitgaven!G93</f>
        <v>815804</v>
      </c>
    </row>
    <row r="94" spans="1:7" hidden="1" x14ac:dyDescent="0.2">
      <c r="A94" s="44" t="s">
        <v>223</v>
      </c>
      <c r="B94" s="51">
        <f>Uitgaven!B94</f>
        <v>0</v>
      </c>
      <c r="C94" s="50" t="str">
        <f>Uitgaven!C94</f>
        <v>-</v>
      </c>
      <c r="D94" s="50" t="str">
        <f>Uitgaven!D94</f>
        <v>-</v>
      </c>
      <c r="E94" s="50" t="str">
        <f>Uitgaven!E94</f>
        <v>-</v>
      </c>
      <c r="F94" s="47">
        <f>Uitgaven!F94</f>
        <v>0</v>
      </c>
      <c r="G94" s="62" t="str">
        <f>Uitgaven!G94</f>
        <v>-</v>
      </c>
    </row>
    <row r="95" spans="1:7" hidden="1" x14ac:dyDescent="0.2">
      <c r="A95" s="44" t="s">
        <v>227</v>
      </c>
      <c r="B95" s="51">
        <f>Uitgaven!B95</f>
        <v>0</v>
      </c>
      <c r="C95" s="50" t="str">
        <f>Uitgaven!C95</f>
        <v>-</v>
      </c>
      <c r="D95" s="50" t="str">
        <f>Uitgaven!D95</f>
        <v>-</v>
      </c>
      <c r="E95" s="50" t="str">
        <f>Uitgaven!E95</f>
        <v>-</v>
      </c>
      <c r="F95" s="47">
        <f>Uitgaven!F95</f>
        <v>0</v>
      </c>
      <c r="G95" s="62" t="str">
        <f>Uitgaven!G95</f>
        <v>-</v>
      </c>
    </row>
    <row r="96" spans="1:7" hidden="1" x14ac:dyDescent="0.2">
      <c r="A96" s="44"/>
      <c r="B96" s="51">
        <f>Uitgaven!B96</f>
        <v>0</v>
      </c>
      <c r="C96" s="50">
        <f>Uitgaven!C96</f>
        <v>0</v>
      </c>
      <c r="D96" s="50">
        <f>Uitgaven!D96</f>
        <v>0</v>
      </c>
      <c r="E96" s="50">
        <f>Uitgaven!E96</f>
        <v>0</v>
      </c>
      <c r="F96" s="47">
        <f>Uitgaven!F96</f>
        <v>0</v>
      </c>
      <c r="G96" s="62">
        <f>Uitgaven!G96</f>
        <v>0</v>
      </c>
    </row>
    <row r="97" spans="1:7" x14ac:dyDescent="0.2">
      <c r="A97" s="44" t="s">
        <v>226</v>
      </c>
      <c r="B97" s="51">
        <f>Uitgaven!B97</f>
        <v>4000</v>
      </c>
      <c r="C97" s="50" t="str">
        <f>Uitgaven!C97</f>
        <v>-</v>
      </c>
      <c r="D97" s="50" t="str">
        <f>Uitgaven!D97</f>
        <v>-</v>
      </c>
      <c r="E97" s="50" t="str">
        <f>Uitgaven!E97</f>
        <v>-</v>
      </c>
      <c r="F97" s="47">
        <f>Uitgaven!F97</f>
        <v>4000</v>
      </c>
      <c r="G97" s="62">
        <f>Uitgaven!G97</f>
        <v>8451</v>
      </c>
    </row>
    <row r="98" spans="1:7" x14ac:dyDescent="0.2">
      <c r="A98" s="44" t="s">
        <v>222</v>
      </c>
      <c r="B98" s="52" t="str">
        <f>Uitgaven!B98</f>
        <v>-</v>
      </c>
      <c r="C98" s="48">
        <f>Uitgaven!C98</f>
        <v>15130</v>
      </c>
      <c r="D98" s="55">
        <f>Uitgaven!D98</f>
        <v>129</v>
      </c>
      <c r="E98" s="52" t="str">
        <f>Uitgaven!E98</f>
        <v>-</v>
      </c>
      <c r="F98" s="48">
        <f>Uitgaven!F98</f>
        <v>15259</v>
      </c>
      <c r="G98" s="45" t="str">
        <f>Uitgaven!G98</f>
        <v>8453 - 8463</v>
      </c>
    </row>
    <row r="99" spans="1:7" x14ac:dyDescent="0.2">
      <c r="A99" s="46" t="s">
        <v>194</v>
      </c>
      <c r="B99" s="42">
        <f>Uitgaven!B99</f>
        <v>30025981</v>
      </c>
      <c r="C99" s="42">
        <f>Uitgaven!C99</f>
        <v>6591122</v>
      </c>
      <c r="D99" s="42">
        <f>Uitgaven!D99</f>
        <v>393602</v>
      </c>
      <c r="E99" s="42">
        <f>Uitgaven!E99</f>
        <v>2563</v>
      </c>
      <c r="F99" s="42">
        <f>Uitgaven!F99</f>
        <v>37013268</v>
      </c>
      <c r="G99" s="28"/>
    </row>
    <row r="100" spans="1:7" x14ac:dyDescent="0.2">
      <c r="A100" s="46" t="s">
        <v>195</v>
      </c>
      <c r="B100" s="42">
        <f>Uitgaven!B100</f>
        <v>0</v>
      </c>
      <c r="C100" s="42">
        <f>Uitgaven!C100</f>
        <v>0</v>
      </c>
      <c r="D100" s="42">
        <f>Uitgaven!D100</f>
        <v>0</v>
      </c>
      <c r="E100" s="42">
        <f>Uitgaven!E100</f>
        <v>0</v>
      </c>
      <c r="F100" s="42">
        <f>Uitgaven!F100</f>
        <v>0</v>
      </c>
      <c r="G100" s="29"/>
    </row>
    <row r="101" spans="1:7" x14ac:dyDescent="0.2">
      <c r="A101" s="32"/>
      <c r="B101" s="42">
        <f>Uitgaven!B101</f>
        <v>30025981</v>
      </c>
      <c r="C101" s="42">
        <f>Uitgaven!C101</f>
        <v>6591122</v>
      </c>
      <c r="D101" s="42">
        <f>Uitgaven!D101</f>
        <v>393602</v>
      </c>
      <c r="E101" s="42">
        <f>Uitgaven!E101</f>
        <v>2563</v>
      </c>
      <c r="F101" s="42">
        <f>Uitgaven!F101</f>
        <v>37013268</v>
      </c>
      <c r="G101" s="30"/>
    </row>
  </sheetData>
  <mergeCells count="4">
    <mergeCell ref="A1:G1"/>
    <mergeCell ref="C3:D3"/>
    <mergeCell ref="F3:F4"/>
    <mergeCell ref="G3:G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2012-12-31T23:00:00+00:00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TaxCatchAll xmlns="61fd8d87-ea47-44bb-afd6-b4d99b1d9c1f">
      <Value>8</Value>
      <Value>25</Value>
      <Value>24</Value>
      <Value>12</Value>
      <Value>22</Value>
    </TaxCatchAll>
    <RIDocSummary xmlns="f15eea43-7fa7-45cf-8dc0-d5244e2cd467">Recettes et dépenses</RIDocSummary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cc6d4d0f41a44532aeb7bee41b15f208 xmlns="61fd8d87-ea47-44bb-afd6-b4d99b1d9c1f">
      <Terms xmlns="http://schemas.microsoft.com/office/infopath/2007/PartnerControls"/>
    </cc6d4d0f41a44532aeb7bee41b15f208>
    <PublishingExpirationDate xmlns="http://schemas.microsoft.com/sharepoint/v3" xsi:nil="true"/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E98BF74A-F0BD-4F5C-9D4F-349D87CDEABB}"/>
</file>

<file path=customXml/itemProps2.xml><?xml version="1.0" encoding="utf-8"?>
<ds:datastoreItem xmlns:ds="http://schemas.openxmlformats.org/officeDocument/2006/customXml" ds:itemID="{EEB34563-8DB1-4742-BAA8-CEB106E0211E}"/>
</file>

<file path=customXml/itemProps3.xml><?xml version="1.0" encoding="utf-8"?>
<ds:datastoreItem xmlns:ds="http://schemas.openxmlformats.org/officeDocument/2006/customXml" ds:itemID="{56C34402-620E-494E-A54D-C064E4574AD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Ontvangsten</vt:lpstr>
      <vt:lpstr>Uitgaven</vt:lpstr>
      <vt:lpstr>Recettes</vt:lpstr>
      <vt:lpstr>Dépenses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de l'assurance soins de santé et indemnités 2013</dc:title>
  <dc:creator>Joris Merckx</dc:creator>
  <cp:lastModifiedBy>Linda Vandenberg</cp:lastModifiedBy>
  <cp:lastPrinted>2014-05-14T12:49:00Z</cp:lastPrinted>
  <dcterms:created xsi:type="dcterms:W3CDTF">2007-11-15T20:27:17Z</dcterms:created>
  <dcterms:modified xsi:type="dcterms:W3CDTF">2014-05-28T08:14:21Z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24;#Mutualités|a6cbed05-adf5-4226-bcb7-ef5cdc788bf2;#25;#Professionnel de la santé|2ad223cb-5dec-4759-add4-b89b36632398;#22;#Etablissements et services de soins|0da91f66-aff5-4716-a8aa-e753c394a07a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12;#Néerlandais|1daba039-17e6-4993-bb2c-50e1d16ef364;#8;#Français|aa2269b8-11bd-4cc9-9267-801806817e60</vt:lpwstr>
  </property>
  <property fmtid="{D5CDD505-2E9C-101B-9397-08002B2CF9AE}" pid="6" name="RIDocType">
    <vt:lpwstr/>
  </property>
</Properties>
</file>