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lits par type et &quot;communauté&quot;" sheetId="1" r:id="rId1"/>
    <sheet name="lits selon secteur" sheetId="2" r:id="rId2"/>
  </sheets>
  <definedNames/>
  <calcPr fullCalcOnLoad="1"/>
</workbook>
</file>

<file path=xl/sharedStrings.xml><?xml version="1.0" encoding="utf-8"?>
<sst xmlns="http://schemas.openxmlformats.org/spreadsheetml/2006/main" count="258" uniqueCount="29">
  <si>
    <t>Wallonie</t>
  </si>
  <si>
    <t>Vlaanderen</t>
  </si>
  <si>
    <t>Deutschsprachige Gemeinschaft</t>
  </si>
  <si>
    <t>Evolution du nombre de lits MRPA-MRS-CSJ / Evolutie aantal bedden ROB-RVT-CDV</t>
  </si>
  <si>
    <t>Bruxelles / Brussel</t>
  </si>
  <si>
    <t>Total / totaal</t>
  </si>
  <si>
    <t>CPAS/OCMW</t>
  </si>
  <si>
    <t>Total
Totaal</t>
  </si>
  <si>
    <t>Lits Court Séjour agréés / Erkende kortverblijf bedden</t>
  </si>
  <si>
    <t>Total / Totaal</t>
  </si>
  <si>
    <t>Lits MRS agréés / Erkende RVT bedden</t>
  </si>
  <si>
    <t>Date / Datum</t>
  </si>
  <si>
    <t>Agréments MRPA / Erkenningen ROB</t>
  </si>
  <si>
    <t>Agréments MRS  / Erkenningen RVT</t>
  </si>
  <si>
    <t>Places CSJ agréées / Erkende CDV plaatsen</t>
  </si>
  <si>
    <t>Agréments Court Séjour / Erkenningen kortverblijf</t>
  </si>
  <si>
    <t>Agréments Ccoma / Erkenningen Ccoma</t>
  </si>
  <si>
    <t>Agréments CSJ / Erkenningen CDV</t>
  </si>
  <si>
    <t>Privé ASBL
Privé VZW</t>
  </si>
  <si>
    <t>Privé comm.
Privé comm.</t>
  </si>
  <si>
    <t xml:space="preserve">Lits MRPA agréés / erkende ROB bedden </t>
  </si>
  <si>
    <t>Lits Ccoma agréés / Erkende Ccoma bedden</t>
  </si>
  <si>
    <t>Lits MRPA agréés / Erkende ROB bedden</t>
  </si>
  <si>
    <t>DG</t>
  </si>
  <si>
    <t>Bruxelles
Brussel</t>
  </si>
  <si>
    <t>Agréments Court Séjour  / Erkenningen kortverblijf</t>
  </si>
  <si>
    <t>Agréments Ccoma  / Erkenningen Ccoma</t>
  </si>
  <si>
    <t>Agréments CSJ  / Erkenningen CDV</t>
  </si>
  <si>
    <t>last update : 02/04/2013</t>
  </si>
</sst>
</file>

<file path=xl/styles.xml><?xml version="1.0" encoding="utf-8"?>
<styleSheet xmlns="http://schemas.openxmlformats.org/spreadsheetml/2006/main">
  <numFmts count="24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6" fillId="34" borderId="25" xfId="0" applyFont="1" applyFill="1" applyBorder="1" applyAlignment="1">
      <alignment/>
    </xf>
    <xf numFmtId="0" fontId="0" fillId="35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shrinkToFit="1"/>
    </xf>
    <xf numFmtId="3" fontId="2" fillId="0" borderId="23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34" borderId="24" xfId="0" applyFont="1" applyFill="1" applyBorder="1" applyAlignment="1">
      <alignment/>
    </xf>
    <xf numFmtId="14" fontId="0" fillId="0" borderId="2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1" fillId="0" borderId="0" xfId="52" applyFont="1" applyAlignment="1">
      <alignment horizontal="right"/>
      <protection/>
    </xf>
    <xf numFmtId="0" fontId="0" fillId="0" borderId="30" xfId="52" applyBorder="1">
      <alignment/>
      <protection/>
    </xf>
    <xf numFmtId="0" fontId="2" fillId="35" borderId="31" xfId="52" applyFont="1" applyFill="1" applyBorder="1">
      <alignment/>
      <protection/>
    </xf>
    <xf numFmtId="0" fontId="2" fillId="35" borderId="26" xfId="52" applyFont="1" applyFill="1" applyBorder="1" applyAlignment="1">
      <alignment horizontal="center"/>
      <protection/>
    </xf>
    <xf numFmtId="0" fontId="2" fillId="35" borderId="27" xfId="52" applyFont="1" applyFill="1" applyBorder="1" applyAlignment="1">
      <alignment horizontal="center"/>
      <protection/>
    </xf>
    <xf numFmtId="0" fontId="2" fillId="35" borderId="28" xfId="52" applyFont="1" applyFill="1" applyBorder="1" applyAlignment="1">
      <alignment horizontal="center" wrapText="1"/>
      <protection/>
    </xf>
    <xf numFmtId="0" fontId="2" fillId="35" borderId="31" xfId="52" applyFont="1" applyFill="1" applyBorder="1" applyAlignment="1">
      <alignment horizontal="center" wrapText="1"/>
      <protection/>
    </xf>
    <xf numFmtId="0" fontId="2" fillId="35" borderId="32" xfId="52" applyFont="1" applyFill="1" applyBorder="1" applyAlignment="1">
      <alignment horizontal="center" wrapText="1"/>
      <protection/>
    </xf>
    <xf numFmtId="14" fontId="0" fillId="0" borderId="23" xfId="52" applyNumberFormat="1" applyBorder="1" applyAlignment="1">
      <alignment horizontal="center"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17" xfId="52" applyFont="1" applyFill="1" applyBorder="1" applyAlignment="1">
      <alignment horizontal="center"/>
      <protection/>
    </xf>
    <xf numFmtId="3" fontId="2" fillId="0" borderId="23" xfId="52" applyNumberFormat="1" applyFont="1" applyBorder="1" applyAlignment="1">
      <alignment horizontal="center"/>
      <protection/>
    </xf>
    <xf numFmtId="3" fontId="0" fillId="0" borderId="13" xfId="52" applyNumberFormat="1" applyFont="1" applyFill="1" applyBorder="1" applyAlignment="1">
      <alignment horizontal="center"/>
      <protection/>
    </xf>
    <xf numFmtId="3" fontId="0" fillId="0" borderId="20" xfId="52" applyNumberFormat="1" applyFont="1" applyFill="1" applyBorder="1" applyAlignment="1">
      <alignment horizontal="center"/>
      <protection/>
    </xf>
    <xf numFmtId="3" fontId="0" fillId="0" borderId="0" xfId="52" applyNumberFormat="1">
      <alignment/>
      <protection/>
    </xf>
    <xf numFmtId="3" fontId="0" fillId="0" borderId="13" xfId="52" applyNumberFormat="1" applyFont="1" applyBorder="1" applyAlignment="1">
      <alignment horizontal="center"/>
      <protection/>
    </xf>
    <xf numFmtId="3" fontId="0" fillId="0" borderId="17" xfId="52" applyNumberFormat="1" applyFont="1" applyBorder="1" applyAlignment="1">
      <alignment horizontal="center"/>
      <protection/>
    </xf>
    <xf numFmtId="3" fontId="0" fillId="0" borderId="12" xfId="52" applyNumberFormat="1" applyFont="1" applyBorder="1" applyAlignment="1">
      <alignment horizontal="center"/>
      <protection/>
    </xf>
    <xf numFmtId="3" fontId="0" fillId="0" borderId="12" xfId="52" applyNumberFormat="1" applyFont="1" applyFill="1" applyBorder="1" applyAlignment="1">
      <alignment horizontal="center"/>
      <protection/>
    </xf>
    <xf numFmtId="14" fontId="0" fillId="0" borderId="22" xfId="52" applyNumberFormat="1" applyBorder="1" applyAlignment="1">
      <alignment horizontal="center"/>
      <protection/>
    </xf>
    <xf numFmtId="3" fontId="0" fillId="0" borderId="14" xfId="52" applyNumberFormat="1" applyFont="1" applyBorder="1" applyAlignment="1">
      <alignment horizontal="center"/>
      <protection/>
    </xf>
    <xf numFmtId="3" fontId="0" fillId="0" borderId="15" xfId="52" applyNumberFormat="1" applyFont="1" applyBorder="1" applyAlignment="1">
      <alignment horizontal="center"/>
      <protection/>
    </xf>
    <xf numFmtId="3" fontId="0" fillId="0" borderId="18" xfId="52" applyNumberFormat="1" applyFont="1" applyBorder="1" applyAlignment="1">
      <alignment horizontal="center"/>
      <protection/>
    </xf>
    <xf numFmtId="3" fontId="2" fillId="0" borderId="22" xfId="52" applyNumberFormat="1" applyFont="1" applyBorder="1" applyAlignment="1">
      <alignment horizontal="center"/>
      <protection/>
    </xf>
    <xf numFmtId="3" fontId="0" fillId="0" borderId="14" xfId="52" applyNumberFormat="1" applyFont="1" applyFill="1" applyBorder="1" applyAlignment="1">
      <alignment horizontal="center"/>
      <protection/>
    </xf>
    <xf numFmtId="3" fontId="0" fillId="0" borderId="33" xfId="52" applyNumberFormat="1" applyFont="1" applyBorder="1" applyAlignment="1">
      <alignment horizontal="center"/>
      <protection/>
    </xf>
    <xf numFmtId="0" fontId="2" fillId="35" borderId="34" xfId="52" applyFont="1" applyFill="1" applyBorder="1">
      <alignment/>
      <protection/>
    </xf>
    <xf numFmtId="0" fontId="2" fillId="35" borderId="34" xfId="52" applyFont="1" applyFill="1" applyBorder="1" applyAlignment="1">
      <alignment horizontal="center" wrapText="1"/>
      <protection/>
    </xf>
    <xf numFmtId="14" fontId="0" fillId="0" borderId="21" xfId="52" applyNumberFormat="1" applyBorder="1" applyAlignment="1">
      <alignment horizontal="center"/>
      <protection/>
    </xf>
    <xf numFmtId="0" fontId="0" fillId="0" borderId="12" xfId="52" applyFont="1" applyFill="1" applyBorder="1" applyAlignment="1">
      <alignment horizontal="center"/>
      <protection/>
    </xf>
    <xf numFmtId="3" fontId="2" fillId="0" borderId="21" xfId="52" applyNumberFormat="1" applyFont="1" applyBorder="1" applyAlignment="1">
      <alignment horizontal="center"/>
      <protection/>
    </xf>
    <xf numFmtId="3" fontId="0" fillId="0" borderId="17" xfId="52" applyNumberFormat="1" applyFont="1" applyFill="1" applyBorder="1" applyAlignment="1">
      <alignment horizontal="center"/>
      <protection/>
    </xf>
    <xf numFmtId="3" fontId="0" fillId="0" borderId="10" xfId="52" applyNumberFormat="1" applyFont="1" applyBorder="1" applyAlignment="1">
      <alignment horizontal="center"/>
      <protection/>
    </xf>
    <xf numFmtId="3" fontId="0" fillId="0" borderId="11" xfId="52" applyNumberFormat="1" applyFont="1" applyBorder="1" applyAlignment="1">
      <alignment horizontal="center"/>
      <protection/>
    </xf>
    <xf numFmtId="3" fontId="0" fillId="0" borderId="16" xfId="52" applyNumberFormat="1" applyFont="1" applyBorder="1" applyAlignment="1">
      <alignment horizontal="center"/>
      <protection/>
    </xf>
    <xf numFmtId="3" fontId="0" fillId="0" borderId="10" xfId="52" applyNumberFormat="1" applyFont="1" applyFill="1" applyBorder="1" applyAlignment="1">
      <alignment horizontal="center"/>
      <protection/>
    </xf>
    <xf numFmtId="3" fontId="0" fillId="0" borderId="11" xfId="52" applyNumberFormat="1" applyFont="1" applyFill="1" applyBorder="1" applyAlignment="1">
      <alignment horizontal="center"/>
      <protection/>
    </xf>
    <xf numFmtId="3" fontId="0" fillId="0" borderId="16" xfId="52" applyNumberFormat="1" applyFont="1" applyFill="1" applyBorder="1" applyAlignment="1">
      <alignment horizontal="center"/>
      <protection/>
    </xf>
    <xf numFmtId="3" fontId="0" fillId="0" borderId="0" xfId="52" applyNumberFormat="1" applyFill="1" applyBorder="1" applyAlignment="1">
      <alignment horizontal="center"/>
      <protection/>
    </xf>
    <xf numFmtId="3" fontId="0" fillId="0" borderId="15" xfId="52" applyNumberFormat="1" applyFont="1" applyFill="1" applyBorder="1" applyAlignment="1">
      <alignment horizontal="center"/>
      <protection/>
    </xf>
    <xf numFmtId="3" fontId="0" fillId="0" borderId="18" xfId="52" applyNumberFormat="1" applyFont="1" applyFill="1" applyBorder="1" applyAlignment="1">
      <alignment horizontal="center"/>
      <protection/>
    </xf>
    <xf numFmtId="0" fontId="2" fillId="0" borderId="23" xfId="52" applyFont="1" applyFill="1" applyBorder="1" applyAlignment="1">
      <alignment horizontal="center"/>
      <protection/>
    </xf>
    <xf numFmtId="3" fontId="2" fillId="0" borderId="23" xfId="52" applyNumberFormat="1" applyFont="1" applyFill="1" applyBorder="1" applyAlignment="1">
      <alignment horizontal="center"/>
      <protection/>
    </xf>
    <xf numFmtId="3" fontId="2" fillId="0" borderId="21" xfId="52" applyNumberFormat="1" applyFont="1" applyFill="1" applyBorder="1" applyAlignment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4" fontId="0" fillId="0" borderId="35" xfId="52" applyNumberFormat="1" applyBorder="1" applyAlignment="1">
      <alignment horizontal="center"/>
      <protection/>
    </xf>
    <xf numFmtId="3" fontId="0" fillId="0" borderId="36" xfId="52" applyNumberFormat="1" applyFont="1" applyFill="1" applyBorder="1" applyAlignment="1">
      <alignment horizontal="center"/>
      <protection/>
    </xf>
    <xf numFmtId="3" fontId="0" fillId="0" borderId="37" xfId="52" applyNumberFormat="1" applyFont="1" applyFill="1" applyBorder="1" applyAlignment="1">
      <alignment horizontal="center"/>
      <protection/>
    </xf>
    <xf numFmtId="3" fontId="0" fillId="0" borderId="38" xfId="52" applyNumberFormat="1" applyFont="1" applyFill="1" applyBorder="1" applyAlignment="1">
      <alignment horizontal="center"/>
      <protection/>
    </xf>
    <xf numFmtId="3" fontId="2" fillId="0" borderId="35" xfId="52" applyNumberFormat="1" applyFont="1" applyFill="1" applyBorder="1" applyAlignment="1">
      <alignment horizontal="center"/>
      <protection/>
    </xf>
    <xf numFmtId="3" fontId="0" fillId="0" borderId="39" xfId="52" applyNumberFormat="1" applyFont="1" applyFill="1" applyBorder="1" applyAlignment="1">
      <alignment horizontal="center"/>
      <protection/>
    </xf>
    <xf numFmtId="3" fontId="2" fillId="0" borderId="35" xfId="52" applyNumberFormat="1" applyFont="1" applyBorder="1" applyAlignment="1">
      <alignment horizontal="center"/>
      <protection/>
    </xf>
    <xf numFmtId="3" fontId="0" fillId="0" borderId="36" xfId="52" applyNumberFormat="1" applyFont="1" applyBorder="1" applyAlignment="1">
      <alignment horizontal="center"/>
      <protection/>
    </xf>
    <xf numFmtId="3" fontId="0" fillId="0" borderId="37" xfId="52" applyNumberFormat="1" applyFont="1" applyBorder="1" applyAlignment="1">
      <alignment horizontal="center"/>
      <protection/>
    </xf>
    <xf numFmtId="3" fontId="0" fillId="0" borderId="38" xfId="52" applyNumberFormat="1" applyFont="1" applyBorder="1" applyAlignment="1">
      <alignment horizontal="center"/>
      <protection/>
    </xf>
    <xf numFmtId="14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36" borderId="24" xfId="52" applyFont="1" applyFill="1" applyBorder="1" applyAlignment="1">
      <alignment horizontal="center"/>
      <protection/>
    </xf>
    <xf numFmtId="0" fontId="0" fillId="0" borderId="25" xfId="52" applyBorder="1" applyAlignment="1">
      <alignment/>
      <protection/>
    </xf>
    <xf numFmtId="0" fontId="0" fillId="0" borderId="40" xfId="52" applyBorder="1" applyAlignment="1">
      <alignment/>
      <protection/>
    </xf>
    <xf numFmtId="0" fontId="2" fillId="33" borderId="41" xfId="52" applyFont="1" applyFill="1" applyBorder="1" applyAlignment="1">
      <alignment horizontal="center"/>
      <protection/>
    </xf>
    <xf numFmtId="0" fontId="2" fillId="33" borderId="42" xfId="52" applyFont="1" applyFill="1" applyBorder="1" applyAlignment="1">
      <alignment horizontal="center"/>
      <protection/>
    </xf>
    <xf numFmtId="0" fontId="2" fillId="33" borderId="43" xfId="52" applyFont="1" applyFill="1" applyBorder="1" applyAlignment="1">
      <alignment horizontal="center"/>
      <protection/>
    </xf>
    <xf numFmtId="0" fontId="2" fillId="34" borderId="41" xfId="52" applyFont="1" applyFill="1" applyBorder="1" applyAlignment="1">
      <alignment horizontal="center"/>
      <protection/>
    </xf>
    <xf numFmtId="0" fontId="2" fillId="34" borderId="42" xfId="52" applyFont="1" applyFill="1" applyBorder="1" applyAlignment="1">
      <alignment horizontal="center"/>
      <protection/>
    </xf>
    <xf numFmtId="0" fontId="2" fillId="34" borderId="43" xfId="52" applyFont="1" applyFill="1" applyBorder="1" applyAlignment="1">
      <alignment horizontal="center"/>
      <protection/>
    </xf>
    <xf numFmtId="0" fontId="2" fillId="33" borderId="24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/>
      <protection/>
    </xf>
    <xf numFmtId="0" fontId="2" fillId="33" borderId="40" xfId="52" applyFont="1" applyFill="1" applyBorder="1" applyAlignment="1">
      <alignment horizontal="center"/>
      <protection/>
    </xf>
    <xf numFmtId="0" fontId="2" fillId="34" borderId="24" xfId="52" applyFont="1" applyFill="1" applyBorder="1" applyAlignment="1">
      <alignment horizontal="center"/>
      <protection/>
    </xf>
    <xf numFmtId="0" fontId="2" fillId="34" borderId="25" xfId="52" applyFont="1" applyFill="1" applyBorder="1" applyAlignment="1">
      <alignment horizontal="center"/>
      <protection/>
    </xf>
    <xf numFmtId="0" fontId="2" fillId="34" borderId="40" xfId="52" applyFont="1" applyFill="1" applyBorder="1" applyAlignment="1">
      <alignment horizontal="center"/>
      <protection/>
    </xf>
    <xf numFmtId="0" fontId="3" fillId="36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0" fontId="2" fillId="35" borderId="41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34" borderId="3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5" borderId="42" xfId="0" applyFont="1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2" fillId="35" borderId="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40" xfId="0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4" borderId="40" xfId="0" applyFill="1" applyBorder="1" applyAlignment="1">
      <alignment/>
    </xf>
    <xf numFmtId="0" fontId="0" fillId="33" borderId="21" xfId="0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N115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13.28125" style="48" customWidth="1"/>
    <col min="2" max="2" width="11.8515625" style="48" customWidth="1"/>
    <col min="3" max="3" width="11.57421875" style="48" bestFit="1" customWidth="1"/>
    <col min="4" max="4" width="11.421875" style="48" customWidth="1"/>
    <col min="5" max="6" width="11.7109375" style="48" customWidth="1"/>
    <col min="7" max="8" width="12.00390625" style="48" customWidth="1"/>
    <col min="9" max="9" width="11.7109375" style="48" customWidth="1"/>
    <col min="10" max="10" width="11.8515625" style="48" customWidth="1"/>
    <col min="11" max="11" width="11.7109375" style="48" customWidth="1"/>
    <col min="12" max="16384" width="11.421875" style="48" customWidth="1"/>
  </cols>
  <sheetData>
    <row r="1" spans="1:11" ht="21" thickBot="1">
      <c r="A1" s="123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3.5" thickBot="1">
      <c r="A2" s="49"/>
      <c r="K2" s="50" t="s">
        <v>28</v>
      </c>
    </row>
    <row r="3" spans="1:11" ht="13.5" thickBot="1">
      <c r="A3" s="51"/>
      <c r="B3" s="126" t="s">
        <v>12</v>
      </c>
      <c r="C3" s="127"/>
      <c r="D3" s="127"/>
      <c r="E3" s="127"/>
      <c r="F3" s="128"/>
      <c r="G3" s="129" t="s">
        <v>22</v>
      </c>
      <c r="H3" s="130"/>
      <c r="I3" s="130"/>
      <c r="J3" s="130"/>
      <c r="K3" s="131"/>
    </row>
    <row r="4" spans="1:11" ht="25.5">
      <c r="A4" s="52" t="s">
        <v>11</v>
      </c>
      <c r="B4" s="53" t="s">
        <v>0</v>
      </c>
      <c r="C4" s="54" t="s">
        <v>1</v>
      </c>
      <c r="D4" s="54" t="s">
        <v>23</v>
      </c>
      <c r="E4" s="55" t="s">
        <v>24</v>
      </c>
      <c r="F4" s="56" t="s">
        <v>7</v>
      </c>
      <c r="G4" s="53" t="s">
        <v>0</v>
      </c>
      <c r="H4" s="54" t="s">
        <v>1</v>
      </c>
      <c r="I4" s="54" t="s">
        <v>23</v>
      </c>
      <c r="J4" s="57" t="s">
        <v>24</v>
      </c>
      <c r="K4" s="56" t="s">
        <v>7</v>
      </c>
    </row>
    <row r="5" spans="1:13" ht="12.75">
      <c r="A5" s="58">
        <v>35065</v>
      </c>
      <c r="B5" s="79">
        <v>674</v>
      </c>
      <c r="C5" s="59">
        <v>680</v>
      </c>
      <c r="D5" s="59">
        <v>9</v>
      </c>
      <c r="E5" s="60">
        <v>186</v>
      </c>
      <c r="F5" s="92">
        <f aca="true" t="shared" si="0" ref="F5:F20">SUM(B5:E5)</f>
        <v>1549</v>
      </c>
      <c r="G5" s="68">
        <v>32155</v>
      </c>
      <c r="H5" s="62">
        <v>43098</v>
      </c>
      <c r="I5" s="62">
        <v>462</v>
      </c>
      <c r="J5" s="63">
        <v>11936</v>
      </c>
      <c r="K5" s="61">
        <f aca="true" t="shared" si="1" ref="K5:K20">SUM(G5:J5)</f>
        <v>87651</v>
      </c>
      <c r="M5" s="64"/>
    </row>
    <row r="6" spans="1:13" ht="12.75">
      <c r="A6" s="58">
        <v>35431</v>
      </c>
      <c r="B6" s="79">
        <v>713</v>
      </c>
      <c r="C6" s="59">
        <v>701</v>
      </c>
      <c r="D6" s="59">
        <v>9</v>
      </c>
      <c r="E6" s="60">
        <v>196</v>
      </c>
      <c r="F6" s="92">
        <f t="shared" si="0"/>
        <v>1619</v>
      </c>
      <c r="G6" s="68">
        <v>35173</v>
      </c>
      <c r="H6" s="62">
        <v>45032</v>
      </c>
      <c r="I6" s="62">
        <v>480</v>
      </c>
      <c r="J6" s="63">
        <v>12371</v>
      </c>
      <c r="K6" s="61">
        <f t="shared" si="1"/>
        <v>93056</v>
      </c>
      <c r="M6" s="64"/>
    </row>
    <row r="7" spans="1:13" ht="12.75">
      <c r="A7" s="58">
        <v>35796</v>
      </c>
      <c r="B7" s="79">
        <v>731</v>
      </c>
      <c r="C7" s="59">
        <v>716</v>
      </c>
      <c r="D7" s="59">
        <v>9</v>
      </c>
      <c r="E7" s="60">
        <v>209</v>
      </c>
      <c r="F7" s="92">
        <f t="shared" si="0"/>
        <v>1665</v>
      </c>
      <c r="G7" s="68">
        <v>35534</v>
      </c>
      <c r="H7" s="62">
        <v>43868</v>
      </c>
      <c r="I7" s="62">
        <v>469</v>
      </c>
      <c r="J7" s="63">
        <v>12857</v>
      </c>
      <c r="K7" s="61">
        <f t="shared" si="1"/>
        <v>92728</v>
      </c>
      <c r="M7" s="64"/>
    </row>
    <row r="8" spans="1:11" ht="12.75">
      <c r="A8" s="58">
        <v>36161</v>
      </c>
      <c r="B8" s="79">
        <v>752</v>
      </c>
      <c r="C8" s="59">
        <v>728</v>
      </c>
      <c r="D8" s="59">
        <v>8</v>
      </c>
      <c r="E8" s="60">
        <v>214</v>
      </c>
      <c r="F8" s="92">
        <f t="shared" si="0"/>
        <v>1702</v>
      </c>
      <c r="G8" s="68">
        <v>35079</v>
      </c>
      <c r="H8" s="62">
        <v>41803</v>
      </c>
      <c r="I8" s="62">
        <v>420</v>
      </c>
      <c r="J8" s="63">
        <v>12403</v>
      </c>
      <c r="K8" s="61">
        <f t="shared" si="1"/>
        <v>89705</v>
      </c>
    </row>
    <row r="9" spans="1:11" ht="12.75">
      <c r="A9" s="58">
        <v>36526</v>
      </c>
      <c r="B9" s="79">
        <v>764</v>
      </c>
      <c r="C9" s="59">
        <v>742</v>
      </c>
      <c r="D9" s="59">
        <v>8</v>
      </c>
      <c r="E9" s="60">
        <v>218</v>
      </c>
      <c r="F9" s="92">
        <f t="shared" si="0"/>
        <v>1732</v>
      </c>
      <c r="G9" s="68">
        <v>34929</v>
      </c>
      <c r="H9" s="62">
        <v>40295</v>
      </c>
      <c r="I9" s="62">
        <v>390</v>
      </c>
      <c r="J9" s="63">
        <v>12307</v>
      </c>
      <c r="K9" s="61">
        <f t="shared" si="1"/>
        <v>87921</v>
      </c>
    </row>
    <row r="10" spans="1:11" ht="12.75">
      <c r="A10" s="58">
        <v>36892</v>
      </c>
      <c r="B10" s="79">
        <v>766</v>
      </c>
      <c r="C10" s="59">
        <v>749</v>
      </c>
      <c r="D10" s="59">
        <v>8</v>
      </c>
      <c r="E10" s="60">
        <v>218</v>
      </c>
      <c r="F10" s="92">
        <f t="shared" si="0"/>
        <v>1741</v>
      </c>
      <c r="G10" s="68">
        <v>34667</v>
      </c>
      <c r="H10" s="62">
        <v>38252</v>
      </c>
      <c r="I10" s="62">
        <v>344</v>
      </c>
      <c r="J10" s="63">
        <v>11773</v>
      </c>
      <c r="K10" s="61">
        <f t="shared" si="1"/>
        <v>85036</v>
      </c>
    </row>
    <row r="11" spans="1:11" ht="12.75">
      <c r="A11" s="58">
        <v>37257</v>
      </c>
      <c r="B11" s="79">
        <v>770</v>
      </c>
      <c r="C11" s="59">
        <v>755</v>
      </c>
      <c r="D11" s="59">
        <v>8</v>
      </c>
      <c r="E11" s="60">
        <v>218</v>
      </c>
      <c r="F11" s="92">
        <f t="shared" si="0"/>
        <v>1751</v>
      </c>
      <c r="G11" s="68">
        <v>34759</v>
      </c>
      <c r="H11" s="62">
        <v>38482</v>
      </c>
      <c r="I11" s="62">
        <v>344</v>
      </c>
      <c r="J11" s="63">
        <v>11746</v>
      </c>
      <c r="K11" s="61">
        <f t="shared" si="1"/>
        <v>85331</v>
      </c>
    </row>
    <row r="12" spans="1:13" ht="12.75">
      <c r="A12" s="58">
        <v>37622</v>
      </c>
      <c r="B12" s="79">
        <v>748</v>
      </c>
      <c r="C12" s="59">
        <v>749</v>
      </c>
      <c r="D12" s="59">
        <v>8</v>
      </c>
      <c r="E12" s="60">
        <v>207</v>
      </c>
      <c r="F12" s="92">
        <f t="shared" si="0"/>
        <v>1712</v>
      </c>
      <c r="G12" s="68">
        <v>33113</v>
      </c>
      <c r="H12" s="62">
        <v>34664</v>
      </c>
      <c r="I12" s="62">
        <v>306</v>
      </c>
      <c r="J12" s="63">
        <v>11037</v>
      </c>
      <c r="K12" s="61">
        <f t="shared" si="1"/>
        <v>79120</v>
      </c>
      <c r="M12" s="64"/>
    </row>
    <row r="13" spans="1:13" ht="12.75">
      <c r="A13" s="58">
        <v>37987</v>
      </c>
      <c r="B13" s="79">
        <v>726</v>
      </c>
      <c r="C13" s="59">
        <v>746</v>
      </c>
      <c r="D13" s="59">
        <v>8</v>
      </c>
      <c r="E13" s="60">
        <v>204</v>
      </c>
      <c r="F13" s="92">
        <f t="shared" si="0"/>
        <v>1684</v>
      </c>
      <c r="G13" s="68">
        <v>32583</v>
      </c>
      <c r="H13" s="62">
        <v>34136</v>
      </c>
      <c r="I13" s="62">
        <v>306</v>
      </c>
      <c r="J13" s="63">
        <v>11024</v>
      </c>
      <c r="K13" s="61">
        <f t="shared" si="1"/>
        <v>78049</v>
      </c>
      <c r="M13" s="64"/>
    </row>
    <row r="14" spans="1:13" ht="12.75">
      <c r="A14" s="58">
        <v>38353</v>
      </c>
      <c r="B14" s="79">
        <v>716</v>
      </c>
      <c r="C14" s="59">
        <v>740</v>
      </c>
      <c r="D14" s="59">
        <v>8</v>
      </c>
      <c r="E14" s="60">
        <v>201</v>
      </c>
      <c r="F14" s="92">
        <f t="shared" si="0"/>
        <v>1665</v>
      </c>
      <c r="G14" s="68">
        <v>32681</v>
      </c>
      <c r="H14" s="62">
        <v>34024</v>
      </c>
      <c r="I14" s="62">
        <v>306</v>
      </c>
      <c r="J14" s="63">
        <v>10887</v>
      </c>
      <c r="K14" s="61">
        <f t="shared" si="1"/>
        <v>77898</v>
      </c>
      <c r="M14" s="64"/>
    </row>
    <row r="15" spans="1:14" ht="12.75">
      <c r="A15" s="58">
        <v>38718</v>
      </c>
      <c r="B15" s="79">
        <v>699</v>
      </c>
      <c r="C15" s="59">
        <v>740</v>
      </c>
      <c r="D15" s="59">
        <v>8</v>
      </c>
      <c r="E15" s="60">
        <v>190</v>
      </c>
      <c r="F15" s="92">
        <f t="shared" si="0"/>
        <v>1637</v>
      </c>
      <c r="G15" s="68">
        <v>32218</v>
      </c>
      <c r="H15" s="62">
        <v>33393</v>
      </c>
      <c r="I15" s="62">
        <v>333</v>
      </c>
      <c r="J15" s="63">
        <v>10443</v>
      </c>
      <c r="K15" s="61">
        <f t="shared" si="1"/>
        <v>76387</v>
      </c>
      <c r="M15" s="64"/>
      <c r="N15" s="64"/>
    </row>
    <row r="16" spans="1:13" ht="12.75">
      <c r="A16" s="58">
        <v>39083</v>
      </c>
      <c r="B16" s="79">
        <v>684</v>
      </c>
      <c r="C16" s="59">
        <v>735</v>
      </c>
      <c r="D16" s="59">
        <v>8</v>
      </c>
      <c r="E16" s="60">
        <v>180</v>
      </c>
      <c r="F16" s="92">
        <f t="shared" si="0"/>
        <v>1607</v>
      </c>
      <c r="G16" s="68">
        <v>31713</v>
      </c>
      <c r="H16" s="62">
        <v>31857</v>
      </c>
      <c r="I16" s="62">
        <v>304</v>
      </c>
      <c r="J16" s="63">
        <v>10048</v>
      </c>
      <c r="K16" s="61">
        <f t="shared" si="1"/>
        <v>73922</v>
      </c>
      <c r="M16" s="64"/>
    </row>
    <row r="17" spans="1:11" ht="12.75">
      <c r="A17" s="58">
        <v>39448</v>
      </c>
      <c r="B17" s="68">
        <v>676</v>
      </c>
      <c r="C17" s="62">
        <v>736</v>
      </c>
      <c r="D17" s="62">
        <v>8</v>
      </c>
      <c r="E17" s="81">
        <v>179</v>
      </c>
      <c r="F17" s="92">
        <f t="shared" si="0"/>
        <v>1599</v>
      </c>
      <c r="G17" s="68">
        <v>31136</v>
      </c>
      <c r="H17" s="62">
        <v>30638</v>
      </c>
      <c r="I17" s="62">
        <v>298</v>
      </c>
      <c r="J17" s="63">
        <v>9872</v>
      </c>
      <c r="K17" s="61">
        <f t="shared" si="1"/>
        <v>71944</v>
      </c>
    </row>
    <row r="18" spans="1:11" ht="12.75">
      <c r="A18" s="58">
        <v>39814</v>
      </c>
      <c r="B18" s="68">
        <v>664</v>
      </c>
      <c r="C18" s="62">
        <v>738</v>
      </c>
      <c r="D18" s="62">
        <v>8</v>
      </c>
      <c r="E18" s="81">
        <v>176</v>
      </c>
      <c r="F18" s="92">
        <f t="shared" si="0"/>
        <v>1586</v>
      </c>
      <c r="G18" s="68">
        <v>29081</v>
      </c>
      <c r="H18" s="62">
        <v>29741</v>
      </c>
      <c r="I18" s="62">
        <v>298</v>
      </c>
      <c r="J18" s="63">
        <v>9621</v>
      </c>
      <c r="K18" s="61">
        <f t="shared" si="1"/>
        <v>68741</v>
      </c>
    </row>
    <row r="19" spans="1:11" ht="12.75">
      <c r="A19" s="58">
        <v>40179</v>
      </c>
      <c r="B19" s="68">
        <v>652</v>
      </c>
      <c r="C19" s="62">
        <v>741</v>
      </c>
      <c r="D19" s="62">
        <v>8</v>
      </c>
      <c r="E19" s="81">
        <v>174</v>
      </c>
      <c r="F19" s="92">
        <f t="shared" si="0"/>
        <v>1575</v>
      </c>
      <c r="G19" s="68">
        <v>27869</v>
      </c>
      <c r="H19" s="62">
        <v>28365</v>
      </c>
      <c r="I19" s="62">
        <v>282</v>
      </c>
      <c r="J19" s="63">
        <v>9644</v>
      </c>
      <c r="K19" s="61">
        <f t="shared" si="1"/>
        <v>66160</v>
      </c>
    </row>
    <row r="20" spans="1:13" ht="12.75">
      <c r="A20" s="58">
        <v>40544</v>
      </c>
      <c r="B20" s="68">
        <v>634</v>
      </c>
      <c r="C20" s="62">
        <v>744</v>
      </c>
      <c r="D20" s="62">
        <v>8</v>
      </c>
      <c r="E20" s="81">
        <v>170</v>
      </c>
      <c r="F20" s="92">
        <f t="shared" si="0"/>
        <v>1556</v>
      </c>
      <c r="G20" s="68">
        <v>27744</v>
      </c>
      <c r="H20" s="62">
        <v>26765</v>
      </c>
      <c r="I20" s="62">
        <v>277</v>
      </c>
      <c r="J20" s="63">
        <v>9469</v>
      </c>
      <c r="K20" s="61">
        <f t="shared" si="1"/>
        <v>64255</v>
      </c>
      <c r="M20" s="64"/>
    </row>
    <row r="21" spans="1:13" ht="12.75">
      <c r="A21" s="99">
        <v>40909</v>
      </c>
      <c r="B21" s="100">
        <v>616</v>
      </c>
      <c r="C21" s="101">
        <v>753</v>
      </c>
      <c r="D21" s="101">
        <v>8</v>
      </c>
      <c r="E21" s="102">
        <v>158</v>
      </c>
      <c r="F21" s="103">
        <v>1535</v>
      </c>
      <c r="G21" s="100">
        <v>26522</v>
      </c>
      <c r="H21" s="101">
        <v>26598</v>
      </c>
      <c r="I21" s="101">
        <v>284</v>
      </c>
      <c r="J21" s="104">
        <v>9214</v>
      </c>
      <c r="K21" s="105">
        <v>62618</v>
      </c>
      <c r="M21" s="64"/>
    </row>
    <row r="22" spans="1:13" ht="13.5" thickBot="1">
      <c r="A22" s="69">
        <v>41275</v>
      </c>
      <c r="B22" s="70">
        <v>605</v>
      </c>
      <c r="C22" s="71">
        <v>751</v>
      </c>
      <c r="D22" s="71">
        <v>8</v>
      </c>
      <c r="E22" s="72">
        <v>154</v>
      </c>
      <c r="F22" s="73">
        <v>1518</v>
      </c>
      <c r="G22" s="74">
        <v>26451</v>
      </c>
      <c r="H22" s="71">
        <v>26545</v>
      </c>
      <c r="I22" s="71">
        <v>281</v>
      </c>
      <c r="J22" s="75">
        <v>9268</v>
      </c>
      <c r="K22" s="73">
        <v>62545</v>
      </c>
      <c r="M22" s="64"/>
    </row>
    <row r="24" ht="13.5" thickBot="1"/>
    <row r="25" spans="1:11" ht="13.5" thickBot="1">
      <c r="A25" s="51"/>
      <c r="B25" s="126" t="s">
        <v>13</v>
      </c>
      <c r="C25" s="127"/>
      <c r="D25" s="127"/>
      <c r="E25" s="127"/>
      <c r="F25" s="128"/>
      <c r="G25" s="129" t="s">
        <v>10</v>
      </c>
      <c r="H25" s="130"/>
      <c r="I25" s="130"/>
      <c r="J25" s="130"/>
      <c r="K25" s="131"/>
    </row>
    <row r="26" spans="1:11" ht="25.5">
      <c r="A26" s="76" t="s">
        <v>11</v>
      </c>
      <c r="B26" s="53" t="s">
        <v>0</v>
      </c>
      <c r="C26" s="54" t="s">
        <v>1</v>
      </c>
      <c r="D26" s="54" t="s">
        <v>23</v>
      </c>
      <c r="E26" s="55" t="s">
        <v>24</v>
      </c>
      <c r="F26" s="77" t="s">
        <v>7</v>
      </c>
      <c r="G26" s="53" t="s">
        <v>0</v>
      </c>
      <c r="H26" s="54" t="s">
        <v>1</v>
      </c>
      <c r="I26" s="54" t="s">
        <v>23</v>
      </c>
      <c r="J26" s="55" t="s">
        <v>24</v>
      </c>
      <c r="K26" s="77" t="s">
        <v>7</v>
      </c>
    </row>
    <row r="27" spans="1:11" ht="12.75">
      <c r="A27" s="78">
        <v>35065</v>
      </c>
      <c r="B27" s="79">
        <v>119</v>
      </c>
      <c r="C27" s="59">
        <v>270</v>
      </c>
      <c r="D27" s="59">
        <v>3</v>
      </c>
      <c r="E27" s="60">
        <v>30</v>
      </c>
      <c r="F27" s="80">
        <f aca="true" t="shared" si="2" ref="F27:F42">SUM(B27:E27)</f>
        <v>422</v>
      </c>
      <c r="G27" s="68">
        <v>5162</v>
      </c>
      <c r="H27" s="62">
        <v>11643</v>
      </c>
      <c r="I27" s="62">
        <v>125</v>
      </c>
      <c r="J27" s="81">
        <v>1941</v>
      </c>
      <c r="K27" s="80">
        <f aca="true" t="shared" si="3" ref="K27:K42">SUM(G27:J27)</f>
        <v>18871</v>
      </c>
    </row>
    <row r="28" spans="1:11" ht="12.75">
      <c r="A28" s="58">
        <v>35431</v>
      </c>
      <c r="B28" s="79">
        <v>119</v>
      </c>
      <c r="C28" s="59">
        <v>273</v>
      </c>
      <c r="D28" s="59">
        <v>3</v>
      </c>
      <c r="E28" s="60">
        <v>31</v>
      </c>
      <c r="F28" s="80">
        <f t="shared" si="2"/>
        <v>426</v>
      </c>
      <c r="G28" s="68">
        <v>5162</v>
      </c>
      <c r="H28" s="62">
        <v>11833</v>
      </c>
      <c r="I28" s="62">
        <v>125</v>
      </c>
      <c r="J28" s="81">
        <v>2040</v>
      </c>
      <c r="K28" s="80">
        <f t="shared" si="3"/>
        <v>19160</v>
      </c>
    </row>
    <row r="29" spans="1:11" ht="12.75">
      <c r="A29" s="58">
        <v>35796</v>
      </c>
      <c r="B29" s="79">
        <v>119</v>
      </c>
      <c r="C29" s="59">
        <v>277</v>
      </c>
      <c r="D29" s="59">
        <v>3</v>
      </c>
      <c r="E29" s="60">
        <v>32</v>
      </c>
      <c r="F29" s="80">
        <f t="shared" si="2"/>
        <v>431</v>
      </c>
      <c r="G29" s="68">
        <v>5544</v>
      </c>
      <c r="H29" s="62">
        <v>12743</v>
      </c>
      <c r="I29" s="62">
        <v>136</v>
      </c>
      <c r="J29" s="81">
        <v>2230</v>
      </c>
      <c r="K29" s="80">
        <f t="shared" si="3"/>
        <v>20653</v>
      </c>
    </row>
    <row r="30" spans="1:11" ht="12.75">
      <c r="A30" s="78">
        <v>36161</v>
      </c>
      <c r="B30" s="79">
        <v>163</v>
      </c>
      <c r="C30" s="59">
        <v>576</v>
      </c>
      <c r="D30" s="59">
        <v>4</v>
      </c>
      <c r="E30" s="60">
        <v>48</v>
      </c>
      <c r="F30" s="80">
        <f t="shared" si="2"/>
        <v>791</v>
      </c>
      <c r="G30" s="68">
        <v>7251</v>
      </c>
      <c r="H30" s="62">
        <v>17451</v>
      </c>
      <c r="I30" s="62">
        <v>161</v>
      </c>
      <c r="J30" s="81">
        <v>3015</v>
      </c>
      <c r="K30" s="80">
        <f t="shared" si="3"/>
        <v>27878</v>
      </c>
    </row>
    <row r="31" spans="1:11" ht="12.75">
      <c r="A31" s="58">
        <v>36526</v>
      </c>
      <c r="B31" s="79">
        <v>202</v>
      </c>
      <c r="C31" s="59">
        <v>593</v>
      </c>
      <c r="D31" s="59">
        <v>5</v>
      </c>
      <c r="E31" s="60">
        <v>62</v>
      </c>
      <c r="F31" s="93">
        <f t="shared" si="2"/>
        <v>862</v>
      </c>
      <c r="G31" s="68">
        <v>8949</v>
      </c>
      <c r="H31" s="62">
        <v>20394</v>
      </c>
      <c r="I31" s="62">
        <v>216</v>
      </c>
      <c r="J31" s="81">
        <v>3544</v>
      </c>
      <c r="K31" s="80">
        <f t="shared" si="3"/>
        <v>33103</v>
      </c>
    </row>
    <row r="32" spans="1:11" ht="12.75">
      <c r="A32" s="58">
        <v>36892</v>
      </c>
      <c r="B32" s="79">
        <v>227</v>
      </c>
      <c r="C32" s="59">
        <v>594</v>
      </c>
      <c r="D32" s="59">
        <v>5</v>
      </c>
      <c r="E32" s="60">
        <v>73</v>
      </c>
      <c r="F32" s="93">
        <f t="shared" si="2"/>
        <v>899</v>
      </c>
      <c r="G32" s="68">
        <v>10060</v>
      </c>
      <c r="H32" s="62">
        <v>23166</v>
      </c>
      <c r="I32" s="62">
        <v>251</v>
      </c>
      <c r="J32" s="81">
        <v>4012</v>
      </c>
      <c r="K32" s="80">
        <f t="shared" si="3"/>
        <v>37489</v>
      </c>
    </row>
    <row r="33" spans="1:11" ht="12.75">
      <c r="A33" s="78">
        <v>37257</v>
      </c>
      <c r="B33" s="79">
        <v>269</v>
      </c>
      <c r="C33" s="59">
        <v>595</v>
      </c>
      <c r="D33" s="59">
        <v>6</v>
      </c>
      <c r="E33" s="60">
        <v>88</v>
      </c>
      <c r="F33" s="93">
        <f t="shared" si="2"/>
        <v>958</v>
      </c>
      <c r="G33" s="68">
        <v>11367</v>
      </c>
      <c r="H33" s="62">
        <v>23394</v>
      </c>
      <c r="I33" s="62">
        <v>276</v>
      </c>
      <c r="J33" s="81">
        <v>4366</v>
      </c>
      <c r="K33" s="80">
        <f t="shared" si="3"/>
        <v>39403</v>
      </c>
    </row>
    <row r="34" spans="1:11" ht="12.75">
      <c r="A34" s="58">
        <v>37622</v>
      </c>
      <c r="B34" s="79">
        <v>296</v>
      </c>
      <c r="C34" s="59">
        <v>594</v>
      </c>
      <c r="D34" s="59">
        <v>6</v>
      </c>
      <c r="E34" s="60">
        <v>95</v>
      </c>
      <c r="F34" s="93">
        <f t="shared" si="2"/>
        <v>991</v>
      </c>
      <c r="G34" s="68">
        <v>12859</v>
      </c>
      <c r="H34" s="62">
        <v>27301</v>
      </c>
      <c r="I34" s="62">
        <v>317</v>
      </c>
      <c r="J34" s="81">
        <v>4829</v>
      </c>
      <c r="K34" s="80">
        <f t="shared" si="3"/>
        <v>45306</v>
      </c>
    </row>
    <row r="35" spans="1:11" ht="12.75">
      <c r="A35" s="58">
        <v>37987</v>
      </c>
      <c r="B35" s="79">
        <v>307</v>
      </c>
      <c r="C35" s="59">
        <v>610</v>
      </c>
      <c r="D35" s="59">
        <v>6</v>
      </c>
      <c r="E35" s="60">
        <v>95</v>
      </c>
      <c r="F35" s="93">
        <f t="shared" si="2"/>
        <v>1018</v>
      </c>
      <c r="G35" s="68">
        <v>13465</v>
      </c>
      <c r="H35" s="62">
        <v>28261</v>
      </c>
      <c r="I35" s="62">
        <v>324</v>
      </c>
      <c r="J35" s="81">
        <v>4855</v>
      </c>
      <c r="K35" s="80">
        <f t="shared" si="3"/>
        <v>46905</v>
      </c>
    </row>
    <row r="36" spans="1:11" ht="12.75">
      <c r="A36" s="78">
        <v>38353</v>
      </c>
      <c r="B36" s="79">
        <v>309</v>
      </c>
      <c r="C36" s="59">
        <v>607</v>
      </c>
      <c r="D36" s="59">
        <v>6</v>
      </c>
      <c r="E36" s="60">
        <v>97</v>
      </c>
      <c r="F36" s="93">
        <f t="shared" si="2"/>
        <v>1019</v>
      </c>
      <c r="G36" s="68">
        <v>13506</v>
      </c>
      <c r="H36" s="62">
        <v>28384</v>
      </c>
      <c r="I36" s="62">
        <v>324</v>
      </c>
      <c r="J36" s="81">
        <v>4951</v>
      </c>
      <c r="K36" s="80">
        <f t="shared" si="3"/>
        <v>47165</v>
      </c>
    </row>
    <row r="37" spans="1:13" ht="12.75">
      <c r="A37" s="58">
        <v>38718</v>
      </c>
      <c r="B37" s="79">
        <v>318</v>
      </c>
      <c r="C37" s="59">
        <v>609</v>
      </c>
      <c r="D37" s="59">
        <v>6</v>
      </c>
      <c r="E37" s="60">
        <v>102</v>
      </c>
      <c r="F37" s="93">
        <f t="shared" si="2"/>
        <v>1035</v>
      </c>
      <c r="G37" s="68">
        <v>13767</v>
      </c>
      <c r="H37" s="62">
        <v>29465</v>
      </c>
      <c r="I37" s="62">
        <v>340</v>
      </c>
      <c r="J37" s="81">
        <v>5140</v>
      </c>
      <c r="K37" s="80">
        <f t="shared" si="3"/>
        <v>48712</v>
      </c>
      <c r="M37" s="64"/>
    </row>
    <row r="38" spans="1:13" ht="12.75">
      <c r="A38" s="58">
        <v>39083</v>
      </c>
      <c r="B38" s="79">
        <v>337</v>
      </c>
      <c r="C38" s="59">
        <v>610</v>
      </c>
      <c r="D38" s="59">
        <v>6</v>
      </c>
      <c r="E38" s="60">
        <v>107</v>
      </c>
      <c r="F38" s="93">
        <f t="shared" si="2"/>
        <v>1060</v>
      </c>
      <c r="G38" s="68">
        <v>14328</v>
      </c>
      <c r="H38" s="62">
        <v>31402</v>
      </c>
      <c r="I38" s="62">
        <v>379</v>
      </c>
      <c r="J38" s="81">
        <v>5333</v>
      </c>
      <c r="K38" s="80">
        <f t="shared" si="3"/>
        <v>51442</v>
      </c>
      <c r="M38" s="64"/>
    </row>
    <row r="39" spans="1:13" ht="12.75">
      <c r="A39" s="78">
        <v>39448</v>
      </c>
      <c r="B39" s="82">
        <v>352</v>
      </c>
      <c r="C39" s="86">
        <v>622</v>
      </c>
      <c r="D39" s="86">
        <v>7</v>
      </c>
      <c r="E39" s="87">
        <v>108</v>
      </c>
      <c r="F39" s="93">
        <f t="shared" si="2"/>
        <v>1089</v>
      </c>
      <c r="G39" s="85">
        <v>15298</v>
      </c>
      <c r="H39" s="86">
        <v>33617</v>
      </c>
      <c r="I39" s="86">
        <v>411</v>
      </c>
      <c r="J39" s="87">
        <v>5470</v>
      </c>
      <c r="K39" s="80">
        <f t="shared" si="3"/>
        <v>54796</v>
      </c>
      <c r="M39" s="88"/>
    </row>
    <row r="40" spans="1:13" ht="12.75">
      <c r="A40" s="58">
        <v>39814</v>
      </c>
      <c r="B40" s="67">
        <v>391</v>
      </c>
      <c r="C40" s="62">
        <v>634</v>
      </c>
      <c r="D40" s="62">
        <v>7</v>
      </c>
      <c r="E40" s="81">
        <v>111</v>
      </c>
      <c r="F40" s="92">
        <f t="shared" si="2"/>
        <v>1143</v>
      </c>
      <c r="G40" s="68">
        <v>17459</v>
      </c>
      <c r="H40" s="62">
        <v>35894</v>
      </c>
      <c r="I40" s="62">
        <v>411</v>
      </c>
      <c r="J40" s="81">
        <v>5740</v>
      </c>
      <c r="K40" s="61">
        <f t="shared" si="3"/>
        <v>59504</v>
      </c>
      <c r="M40" s="88"/>
    </row>
    <row r="41" spans="1:13" ht="12.75">
      <c r="A41" s="58">
        <v>40179</v>
      </c>
      <c r="B41" s="67">
        <v>403</v>
      </c>
      <c r="C41" s="62">
        <v>639</v>
      </c>
      <c r="D41" s="62">
        <v>7</v>
      </c>
      <c r="E41" s="81">
        <v>111</v>
      </c>
      <c r="F41" s="92">
        <f t="shared" si="2"/>
        <v>1160</v>
      </c>
      <c r="G41" s="68">
        <v>18817</v>
      </c>
      <c r="H41" s="62">
        <v>38062</v>
      </c>
      <c r="I41" s="62">
        <v>426</v>
      </c>
      <c r="J41" s="81">
        <v>5759</v>
      </c>
      <c r="K41" s="61">
        <f t="shared" si="3"/>
        <v>63064</v>
      </c>
      <c r="M41" s="64"/>
    </row>
    <row r="42" spans="1:13" ht="12.75">
      <c r="A42" s="58">
        <v>40544</v>
      </c>
      <c r="B42" s="67">
        <v>404</v>
      </c>
      <c r="C42" s="65">
        <v>639</v>
      </c>
      <c r="D42" s="65">
        <v>7</v>
      </c>
      <c r="E42" s="66">
        <v>111</v>
      </c>
      <c r="F42" s="61">
        <f t="shared" si="2"/>
        <v>1161</v>
      </c>
      <c r="G42" s="68">
        <v>18923</v>
      </c>
      <c r="H42" s="62">
        <v>40200</v>
      </c>
      <c r="I42" s="62">
        <v>431</v>
      </c>
      <c r="J42" s="81">
        <v>5771</v>
      </c>
      <c r="K42" s="61">
        <f t="shared" si="3"/>
        <v>65325</v>
      </c>
      <c r="M42" s="64"/>
    </row>
    <row r="43" spans="1:13" ht="12.75">
      <c r="A43" s="99">
        <v>40909</v>
      </c>
      <c r="B43" s="106">
        <v>416</v>
      </c>
      <c r="C43" s="107">
        <v>665</v>
      </c>
      <c r="D43" s="107">
        <v>7</v>
      </c>
      <c r="E43" s="108">
        <v>109</v>
      </c>
      <c r="F43" s="105">
        <v>1197</v>
      </c>
      <c r="G43" s="100">
        <v>20170</v>
      </c>
      <c r="H43" s="101">
        <v>41975</v>
      </c>
      <c r="I43" s="101">
        <v>444</v>
      </c>
      <c r="J43" s="102">
        <v>5788</v>
      </c>
      <c r="K43" s="105">
        <v>68377</v>
      </c>
      <c r="M43" s="64"/>
    </row>
    <row r="44" spans="1:13" ht="13.5" thickBot="1">
      <c r="A44" s="69">
        <v>41275</v>
      </c>
      <c r="B44" s="70">
        <v>417</v>
      </c>
      <c r="C44" s="71">
        <v>672</v>
      </c>
      <c r="D44" s="71">
        <v>7</v>
      </c>
      <c r="E44" s="72">
        <v>109</v>
      </c>
      <c r="F44" s="73">
        <v>1205</v>
      </c>
      <c r="G44" s="74">
        <v>20464</v>
      </c>
      <c r="H44" s="89">
        <v>42928</v>
      </c>
      <c r="I44" s="89">
        <v>447</v>
      </c>
      <c r="J44" s="90">
        <v>5866</v>
      </c>
      <c r="K44" s="73">
        <v>69705</v>
      </c>
      <c r="M44" s="64"/>
    </row>
    <row r="46" ht="13.5" thickBot="1"/>
    <row r="47" spans="1:11" ht="13.5" thickBot="1">
      <c r="A47" s="51"/>
      <c r="B47" s="132" t="s">
        <v>25</v>
      </c>
      <c r="C47" s="133"/>
      <c r="D47" s="133"/>
      <c r="E47" s="133"/>
      <c r="F47" s="134"/>
      <c r="G47" s="135" t="s">
        <v>8</v>
      </c>
      <c r="H47" s="136"/>
      <c r="I47" s="136"/>
      <c r="J47" s="136"/>
      <c r="K47" s="137"/>
    </row>
    <row r="48" spans="1:11" ht="25.5">
      <c r="A48" s="76" t="s">
        <v>11</v>
      </c>
      <c r="B48" s="53" t="s">
        <v>0</v>
      </c>
      <c r="C48" s="54" t="s">
        <v>1</v>
      </c>
      <c r="D48" s="54" t="s">
        <v>23</v>
      </c>
      <c r="E48" s="55" t="s">
        <v>24</v>
      </c>
      <c r="F48" s="77" t="s">
        <v>7</v>
      </c>
      <c r="G48" s="53" t="s">
        <v>0</v>
      </c>
      <c r="H48" s="54" t="s">
        <v>1</v>
      </c>
      <c r="I48" s="54" t="s">
        <v>23</v>
      </c>
      <c r="J48" s="55" t="s">
        <v>24</v>
      </c>
      <c r="K48" s="77" t="s">
        <v>7</v>
      </c>
    </row>
    <row r="49" spans="1:11" ht="12.75">
      <c r="A49" s="78">
        <v>35065</v>
      </c>
      <c r="B49" s="79">
        <v>0</v>
      </c>
      <c r="C49" s="59">
        <v>1</v>
      </c>
      <c r="D49" s="59">
        <v>0</v>
      </c>
      <c r="E49" s="60">
        <v>0</v>
      </c>
      <c r="F49" s="80">
        <f aca="true" t="shared" si="4" ref="F49:F64">SUM(B49:E49)</f>
        <v>1</v>
      </c>
      <c r="G49" s="79">
        <v>0</v>
      </c>
      <c r="H49" s="59">
        <v>3</v>
      </c>
      <c r="I49" s="59">
        <v>0</v>
      </c>
      <c r="J49" s="60">
        <v>0</v>
      </c>
      <c r="K49" s="80">
        <f aca="true" t="shared" si="5" ref="K49:K64">SUM(G49:J49)</f>
        <v>3</v>
      </c>
    </row>
    <row r="50" spans="1:11" ht="12.75">
      <c r="A50" s="58">
        <v>35431</v>
      </c>
      <c r="B50" s="79">
        <v>0</v>
      </c>
      <c r="C50" s="59">
        <v>1</v>
      </c>
      <c r="D50" s="59">
        <v>0</v>
      </c>
      <c r="E50" s="60">
        <v>0</v>
      </c>
      <c r="F50" s="80">
        <f t="shared" si="4"/>
        <v>1</v>
      </c>
      <c r="G50" s="79">
        <v>0</v>
      </c>
      <c r="H50" s="59">
        <v>3</v>
      </c>
      <c r="I50" s="59">
        <v>0</v>
      </c>
      <c r="J50" s="60">
        <v>0</v>
      </c>
      <c r="K50" s="80">
        <f t="shared" si="5"/>
        <v>3</v>
      </c>
    </row>
    <row r="51" spans="1:11" ht="12.75">
      <c r="A51" s="58">
        <v>35796</v>
      </c>
      <c r="B51" s="79">
        <v>0</v>
      </c>
      <c r="C51" s="59">
        <v>1</v>
      </c>
      <c r="D51" s="59">
        <v>0</v>
      </c>
      <c r="E51" s="60">
        <v>0</v>
      </c>
      <c r="F51" s="80">
        <f t="shared" si="4"/>
        <v>1</v>
      </c>
      <c r="G51" s="79">
        <v>0</v>
      </c>
      <c r="H51" s="59">
        <v>3</v>
      </c>
      <c r="I51" s="59">
        <v>0</v>
      </c>
      <c r="J51" s="60">
        <v>0</v>
      </c>
      <c r="K51" s="80">
        <f t="shared" si="5"/>
        <v>3</v>
      </c>
    </row>
    <row r="52" spans="1:11" ht="12.75">
      <c r="A52" s="78">
        <v>36161</v>
      </c>
      <c r="B52" s="79">
        <v>0</v>
      </c>
      <c r="C52" s="59">
        <v>1</v>
      </c>
      <c r="D52" s="59">
        <v>0</v>
      </c>
      <c r="E52" s="60">
        <v>0</v>
      </c>
      <c r="F52" s="80">
        <f t="shared" si="4"/>
        <v>1</v>
      </c>
      <c r="G52" s="79">
        <v>0</v>
      </c>
      <c r="H52" s="59">
        <v>3</v>
      </c>
      <c r="I52" s="59">
        <v>0</v>
      </c>
      <c r="J52" s="60">
        <v>0</v>
      </c>
      <c r="K52" s="80">
        <f t="shared" si="5"/>
        <v>3</v>
      </c>
    </row>
    <row r="53" spans="1:11" ht="12.75">
      <c r="A53" s="58">
        <v>36526</v>
      </c>
      <c r="B53" s="79">
        <v>0</v>
      </c>
      <c r="C53" s="59">
        <v>59</v>
      </c>
      <c r="D53" s="59">
        <v>0</v>
      </c>
      <c r="E53" s="60">
        <v>0</v>
      </c>
      <c r="F53" s="80">
        <f t="shared" si="4"/>
        <v>59</v>
      </c>
      <c r="G53" s="79">
        <v>0</v>
      </c>
      <c r="H53" s="59">
        <v>241</v>
      </c>
      <c r="I53" s="59">
        <v>0</v>
      </c>
      <c r="J53" s="60">
        <v>0</v>
      </c>
      <c r="K53" s="80">
        <f t="shared" si="5"/>
        <v>241</v>
      </c>
    </row>
    <row r="54" spans="1:11" ht="12.75">
      <c r="A54" s="58">
        <v>36892</v>
      </c>
      <c r="B54" s="79">
        <v>0</v>
      </c>
      <c r="C54" s="59">
        <v>64</v>
      </c>
      <c r="D54" s="59">
        <v>0</v>
      </c>
      <c r="E54" s="60">
        <v>0</v>
      </c>
      <c r="F54" s="80">
        <f t="shared" si="4"/>
        <v>64</v>
      </c>
      <c r="G54" s="79">
        <v>0</v>
      </c>
      <c r="H54" s="59">
        <v>267</v>
      </c>
      <c r="I54" s="59">
        <v>0</v>
      </c>
      <c r="J54" s="60">
        <v>0</v>
      </c>
      <c r="K54" s="80">
        <f t="shared" si="5"/>
        <v>267</v>
      </c>
    </row>
    <row r="55" spans="1:11" ht="12.75">
      <c r="A55" s="78">
        <v>37257</v>
      </c>
      <c r="B55" s="79">
        <v>0</v>
      </c>
      <c r="C55" s="59">
        <v>78</v>
      </c>
      <c r="D55" s="59">
        <v>2</v>
      </c>
      <c r="E55" s="60">
        <v>0</v>
      </c>
      <c r="F55" s="80">
        <f t="shared" si="4"/>
        <v>80</v>
      </c>
      <c r="G55" s="79">
        <v>0</v>
      </c>
      <c r="H55" s="59">
        <v>327</v>
      </c>
      <c r="I55" s="59">
        <v>6</v>
      </c>
      <c r="J55" s="60">
        <v>0</v>
      </c>
      <c r="K55" s="80">
        <f t="shared" si="5"/>
        <v>333</v>
      </c>
    </row>
    <row r="56" spans="1:11" ht="12.75">
      <c r="A56" s="58">
        <v>37622</v>
      </c>
      <c r="B56" s="79">
        <v>0</v>
      </c>
      <c r="C56" s="59">
        <v>94</v>
      </c>
      <c r="D56" s="59">
        <v>2</v>
      </c>
      <c r="E56" s="60">
        <v>0</v>
      </c>
      <c r="F56" s="80">
        <f t="shared" si="4"/>
        <v>96</v>
      </c>
      <c r="G56" s="79">
        <v>0</v>
      </c>
      <c r="H56" s="59">
        <v>402</v>
      </c>
      <c r="I56" s="59">
        <v>6</v>
      </c>
      <c r="J56" s="60">
        <v>0</v>
      </c>
      <c r="K56" s="80">
        <f t="shared" si="5"/>
        <v>408</v>
      </c>
    </row>
    <row r="57" spans="1:11" ht="12.75">
      <c r="A57" s="58">
        <v>37987</v>
      </c>
      <c r="B57" s="79">
        <v>12</v>
      </c>
      <c r="C57" s="59">
        <v>112</v>
      </c>
      <c r="D57" s="59">
        <v>2</v>
      </c>
      <c r="E57" s="60">
        <v>0</v>
      </c>
      <c r="F57" s="80">
        <f t="shared" si="4"/>
        <v>126</v>
      </c>
      <c r="G57" s="79">
        <v>55</v>
      </c>
      <c r="H57" s="59">
        <v>497</v>
      </c>
      <c r="I57" s="59">
        <v>6</v>
      </c>
      <c r="J57" s="60">
        <v>0</v>
      </c>
      <c r="K57" s="80">
        <f t="shared" si="5"/>
        <v>558</v>
      </c>
    </row>
    <row r="58" spans="1:11" ht="12.75">
      <c r="A58" s="78">
        <v>38353</v>
      </c>
      <c r="B58" s="79">
        <v>44</v>
      </c>
      <c r="C58" s="59">
        <v>126</v>
      </c>
      <c r="D58" s="59">
        <v>2</v>
      </c>
      <c r="E58" s="60">
        <v>0</v>
      </c>
      <c r="F58" s="80">
        <f t="shared" si="4"/>
        <v>172</v>
      </c>
      <c r="G58" s="79">
        <v>172</v>
      </c>
      <c r="H58" s="59">
        <v>571</v>
      </c>
      <c r="I58" s="59">
        <v>6</v>
      </c>
      <c r="J58" s="60">
        <v>0</v>
      </c>
      <c r="K58" s="80">
        <f t="shared" si="5"/>
        <v>749</v>
      </c>
    </row>
    <row r="59" spans="1:11" ht="12.75">
      <c r="A59" s="58">
        <v>38718</v>
      </c>
      <c r="B59" s="79">
        <v>60</v>
      </c>
      <c r="C59" s="59">
        <v>147</v>
      </c>
      <c r="D59" s="59">
        <v>2</v>
      </c>
      <c r="E59" s="60">
        <v>0</v>
      </c>
      <c r="F59" s="80">
        <f t="shared" si="4"/>
        <v>209</v>
      </c>
      <c r="G59" s="79">
        <v>232</v>
      </c>
      <c r="H59" s="59">
        <v>678</v>
      </c>
      <c r="I59" s="59">
        <v>6</v>
      </c>
      <c r="J59" s="60">
        <v>0</v>
      </c>
      <c r="K59" s="80">
        <f t="shared" si="5"/>
        <v>916</v>
      </c>
    </row>
    <row r="60" spans="1:11" ht="12.75">
      <c r="A60" s="58">
        <v>39083</v>
      </c>
      <c r="B60" s="79">
        <v>81</v>
      </c>
      <c r="C60" s="59">
        <v>163</v>
      </c>
      <c r="D60" s="59">
        <v>3</v>
      </c>
      <c r="E60" s="60">
        <v>0</v>
      </c>
      <c r="F60" s="80">
        <f t="shared" si="4"/>
        <v>247</v>
      </c>
      <c r="G60" s="79">
        <v>337</v>
      </c>
      <c r="H60" s="59">
        <v>756</v>
      </c>
      <c r="I60" s="59">
        <v>10</v>
      </c>
      <c r="J60" s="60">
        <v>0</v>
      </c>
      <c r="K60" s="80">
        <f t="shared" si="5"/>
        <v>1103</v>
      </c>
    </row>
    <row r="61" spans="1:11" ht="12.75">
      <c r="A61" s="78">
        <v>39448</v>
      </c>
      <c r="B61" s="82">
        <v>91</v>
      </c>
      <c r="C61" s="83">
        <v>180</v>
      </c>
      <c r="D61" s="83">
        <v>4</v>
      </c>
      <c r="E61" s="84">
        <v>0</v>
      </c>
      <c r="F61" s="80">
        <f t="shared" si="4"/>
        <v>275</v>
      </c>
      <c r="G61" s="85">
        <v>400</v>
      </c>
      <c r="H61" s="86">
        <v>848</v>
      </c>
      <c r="I61" s="86">
        <v>14</v>
      </c>
      <c r="J61" s="87">
        <v>0</v>
      </c>
      <c r="K61" s="80">
        <f t="shared" si="5"/>
        <v>1262</v>
      </c>
    </row>
    <row r="62" spans="1:11" ht="12.75">
      <c r="A62" s="58">
        <v>39814</v>
      </c>
      <c r="B62" s="67">
        <v>98</v>
      </c>
      <c r="C62" s="65">
        <v>202</v>
      </c>
      <c r="D62" s="65">
        <v>4</v>
      </c>
      <c r="E62" s="66">
        <v>0</v>
      </c>
      <c r="F62" s="61">
        <f t="shared" si="4"/>
        <v>304</v>
      </c>
      <c r="G62" s="68">
        <v>438</v>
      </c>
      <c r="H62" s="62">
        <v>949</v>
      </c>
      <c r="I62" s="62">
        <v>14</v>
      </c>
      <c r="J62" s="81">
        <v>0</v>
      </c>
      <c r="K62" s="61">
        <f t="shared" si="5"/>
        <v>1401</v>
      </c>
    </row>
    <row r="63" spans="1:11" ht="12.75">
      <c r="A63" s="58">
        <v>40179</v>
      </c>
      <c r="B63" s="67">
        <v>122</v>
      </c>
      <c r="C63" s="65">
        <v>223</v>
      </c>
      <c r="D63" s="65">
        <v>4</v>
      </c>
      <c r="E63" s="66">
        <v>0</v>
      </c>
      <c r="F63" s="61">
        <f t="shared" si="4"/>
        <v>349</v>
      </c>
      <c r="G63" s="68">
        <v>569</v>
      </c>
      <c r="H63" s="62">
        <v>1043</v>
      </c>
      <c r="I63" s="62">
        <v>14</v>
      </c>
      <c r="J63" s="81">
        <v>0</v>
      </c>
      <c r="K63" s="61">
        <f t="shared" si="5"/>
        <v>1626</v>
      </c>
    </row>
    <row r="64" spans="1:11" ht="12.75">
      <c r="A64" s="58">
        <v>40544</v>
      </c>
      <c r="B64" s="67">
        <v>132</v>
      </c>
      <c r="C64" s="65">
        <v>243</v>
      </c>
      <c r="D64" s="65">
        <v>4</v>
      </c>
      <c r="E64" s="66">
        <v>0</v>
      </c>
      <c r="F64" s="61">
        <f t="shared" si="4"/>
        <v>379</v>
      </c>
      <c r="G64" s="68">
        <v>614</v>
      </c>
      <c r="H64" s="62">
        <v>1129</v>
      </c>
      <c r="I64" s="62">
        <v>14</v>
      </c>
      <c r="J64" s="81">
        <v>0</v>
      </c>
      <c r="K64" s="61">
        <f t="shared" si="5"/>
        <v>1757</v>
      </c>
    </row>
    <row r="65" spans="1:11" ht="12.75">
      <c r="A65" s="99">
        <v>40909</v>
      </c>
      <c r="B65" s="106">
        <v>152</v>
      </c>
      <c r="C65" s="107">
        <v>319</v>
      </c>
      <c r="D65" s="107">
        <v>4</v>
      </c>
      <c r="E65" s="108">
        <v>1</v>
      </c>
      <c r="F65" s="105">
        <v>476</v>
      </c>
      <c r="G65" s="100">
        <v>761</v>
      </c>
      <c r="H65" s="101">
        <v>1445</v>
      </c>
      <c r="I65" s="101">
        <v>14</v>
      </c>
      <c r="J65" s="102">
        <v>12</v>
      </c>
      <c r="K65" s="105">
        <v>2232</v>
      </c>
    </row>
    <row r="66" spans="1:11" ht="13.5" thickBot="1">
      <c r="A66" s="69">
        <v>41275</v>
      </c>
      <c r="B66" s="70">
        <v>162</v>
      </c>
      <c r="C66" s="71">
        <v>338</v>
      </c>
      <c r="D66" s="71">
        <v>4</v>
      </c>
      <c r="E66" s="72">
        <v>2</v>
      </c>
      <c r="F66" s="73">
        <v>506</v>
      </c>
      <c r="G66" s="74">
        <v>875</v>
      </c>
      <c r="H66" s="89">
        <v>1596</v>
      </c>
      <c r="I66" s="89">
        <v>14</v>
      </c>
      <c r="J66" s="90">
        <v>13</v>
      </c>
      <c r="K66" s="73">
        <v>2498</v>
      </c>
    </row>
    <row r="68" ht="13.5" thickBot="1"/>
    <row r="69" spans="1:11" ht="13.5" thickBot="1">
      <c r="A69" s="51"/>
      <c r="B69" s="126" t="s">
        <v>26</v>
      </c>
      <c r="C69" s="127"/>
      <c r="D69" s="127"/>
      <c r="E69" s="127"/>
      <c r="F69" s="128"/>
      <c r="G69" s="129" t="s">
        <v>21</v>
      </c>
      <c r="H69" s="130"/>
      <c r="I69" s="130"/>
      <c r="J69" s="130"/>
      <c r="K69" s="131"/>
    </row>
    <row r="70" spans="1:11" ht="25.5">
      <c r="A70" s="76" t="s">
        <v>11</v>
      </c>
      <c r="B70" s="53" t="s">
        <v>0</v>
      </c>
      <c r="C70" s="54" t="s">
        <v>1</v>
      </c>
      <c r="D70" s="54" t="s">
        <v>23</v>
      </c>
      <c r="E70" s="55" t="s">
        <v>24</v>
      </c>
      <c r="F70" s="56" t="s">
        <v>7</v>
      </c>
      <c r="G70" s="53" t="s">
        <v>0</v>
      </c>
      <c r="H70" s="54" t="s">
        <v>1</v>
      </c>
      <c r="I70" s="54" t="s">
        <v>23</v>
      </c>
      <c r="J70" s="55" t="s">
        <v>24</v>
      </c>
      <c r="K70" s="56" t="s">
        <v>7</v>
      </c>
    </row>
    <row r="71" spans="1:11" ht="12.75">
      <c r="A71" s="78">
        <v>35065</v>
      </c>
      <c r="B71" s="79">
        <v>0</v>
      </c>
      <c r="C71" s="59">
        <v>0</v>
      </c>
      <c r="D71" s="59">
        <v>0</v>
      </c>
      <c r="E71" s="60">
        <v>0</v>
      </c>
      <c r="F71" s="91">
        <v>0</v>
      </c>
      <c r="G71" s="79">
        <v>0</v>
      </c>
      <c r="H71" s="59">
        <v>0</v>
      </c>
      <c r="I71" s="59">
        <v>0</v>
      </c>
      <c r="J71" s="60">
        <v>0</v>
      </c>
      <c r="K71" s="61">
        <f aca="true" t="shared" si="6" ref="K71:K86">SUM(G71:J71)</f>
        <v>0</v>
      </c>
    </row>
    <row r="72" spans="1:11" ht="12.75">
      <c r="A72" s="58">
        <v>35431</v>
      </c>
      <c r="B72" s="79">
        <v>0</v>
      </c>
      <c r="C72" s="59">
        <v>0</v>
      </c>
      <c r="D72" s="59">
        <v>0</v>
      </c>
      <c r="E72" s="60">
        <v>0</v>
      </c>
      <c r="F72" s="91">
        <v>0</v>
      </c>
      <c r="G72" s="79">
        <v>0</v>
      </c>
      <c r="H72" s="59">
        <v>0</v>
      </c>
      <c r="I72" s="59">
        <v>0</v>
      </c>
      <c r="J72" s="60">
        <v>0</v>
      </c>
      <c r="K72" s="61">
        <f t="shared" si="6"/>
        <v>0</v>
      </c>
    </row>
    <row r="73" spans="1:11" ht="12.75">
      <c r="A73" s="58">
        <v>35796</v>
      </c>
      <c r="B73" s="79">
        <v>0</v>
      </c>
      <c r="C73" s="59">
        <v>0</v>
      </c>
      <c r="D73" s="59">
        <v>0</v>
      </c>
      <c r="E73" s="60">
        <v>0</v>
      </c>
      <c r="F73" s="91">
        <v>0</v>
      </c>
      <c r="G73" s="79">
        <v>0</v>
      </c>
      <c r="H73" s="59">
        <v>0</v>
      </c>
      <c r="I73" s="59">
        <v>0</v>
      </c>
      <c r="J73" s="60">
        <v>0</v>
      </c>
      <c r="K73" s="61">
        <f t="shared" si="6"/>
        <v>0</v>
      </c>
    </row>
    <row r="74" spans="1:11" ht="12.75">
      <c r="A74" s="78">
        <v>36161</v>
      </c>
      <c r="B74" s="79">
        <v>0</v>
      </c>
      <c r="C74" s="59">
        <v>0</v>
      </c>
      <c r="D74" s="59">
        <v>0</v>
      </c>
      <c r="E74" s="60">
        <v>0</v>
      </c>
      <c r="F74" s="91">
        <v>0</v>
      </c>
      <c r="G74" s="79">
        <v>0</v>
      </c>
      <c r="H74" s="59">
        <v>0</v>
      </c>
      <c r="I74" s="59">
        <v>0</v>
      </c>
      <c r="J74" s="60">
        <v>0</v>
      </c>
      <c r="K74" s="61">
        <f t="shared" si="6"/>
        <v>0</v>
      </c>
    </row>
    <row r="75" spans="1:11" ht="12.75">
      <c r="A75" s="58">
        <v>36526</v>
      </c>
      <c r="B75" s="79">
        <v>0</v>
      </c>
      <c r="C75" s="59">
        <v>0</v>
      </c>
      <c r="D75" s="59">
        <v>0</v>
      </c>
      <c r="E75" s="60">
        <v>0</v>
      </c>
      <c r="F75" s="91">
        <v>0</v>
      </c>
      <c r="G75" s="79">
        <v>0</v>
      </c>
      <c r="H75" s="59">
        <v>0</v>
      </c>
      <c r="I75" s="59">
        <v>0</v>
      </c>
      <c r="J75" s="60">
        <v>0</v>
      </c>
      <c r="K75" s="61">
        <f t="shared" si="6"/>
        <v>0</v>
      </c>
    </row>
    <row r="76" spans="1:11" ht="12.75">
      <c r="A76" s="58">
        <v>36892</v>
      </c>
      <c r="B76" s="79">
        <v>0</v>
      </c>
      <c r="C76" s="59">
        <v>0</v>
      </c>
      <c r="D76" s="59">
        <v>0</v>
      </c>
      <c r="E76" s="60">
        <v>0</v>
      </c>
      <c r="F76" s="91">
        <v>0</v>
      </c>
      <c r="G76" s="79">
        <v>0</v>
      </c>
      <c r="H76" s="59">
        <v>0</v>
      </c>
      <c r="I76" s="59">
        <v>0</v>
      </c>
      <c r="J76" s="60">
        <v>0</v>
      </c>
      <c r="K76" s="61">
        <f t="shared" si="6"/>
        <v>0</v>
      </c>
    </row>
    <row r="77" spans="1:11" ht="12.75">
      <c r="A77" s="78">
        <v>37257</v>
      </c>
      <c r="B77" s="79">
        <v>0</v>
      </c>
      <c r="C77" s="59">
        <v>0</v>
      </c>
      <c r="D77" s="59">
        <v>0</v>
      </c>
      <c r="E77" s="60">
        <v>0</v>
      </c>
      <c r="F77" s="91">
        <v>0</v>
      </c>
      <c r="G77" s="79">
        <v>0</v>
      </c>
      <c r="H77" s="59">
        <v>0</v>
      </c>
      <c r="I77" s="59">
        <v>0</v>
      </c>
      <c r="J77" s="60">
        <v>0</v>
      </c>
      <c r="K77" s="61">
        <f t="shared" si="6"/>
        <v>0</v>
      </c>
    </row>
    <row r="78" spans="1:11" ht="12.75">
      <c r="A78" s="58">
        <v>37622</v>
      </c>
      <c r="B78" s="79">
        <v>0</v>
      </c>
      <c r="C78" s="59">
        <v>0</v>
      </c>
      <c r="D78" s="59">
        <v>0</v>
      </c>
      <c r="E78" s="60">
        <v>0</v>
      </c>
      <c r="F78" s="91">
        <v>0</v>
      </c>
      <c r="G78" s="79">
        <v>0</v>
      </c>
      <c r="H78" s="59">
        <v>0</v>
      </c>
      <c r="I78" s="59">
        <v>0</v>
      </c>
      <c r="J78" s="60">
        <v>0</v>
      </c>
      <c r="K78" s="61">
        <f t="shared" si="6"/>
        <v>0</v>
      </c>
    </row>
    <row r="79" spans="1:11" ht="12.75">
      <c r="A79" s="58">
        <v>37987</v>
      </c>
      <c r="B79" s="79">
        <v>0</v>
      </c>
      <c r="C79" s="59">
        <v>0</v>
      </c>
      <c r="D79" s="59">
        <v>0</v>
      </c>
      <c r="E79" s="60">
        <v>0</v>
      </c>
      <c r="F79" s="91">
        <v>0</v>
      </c>
      <c r="G79" s="79">
        <v>0</v>
      </c>
      <c r="H79" s="59">
        <v>0</v>
      </c>
      <c r="I79" s="59">
        <v>0</v>
      </c>
      <c r="J79" s="60">
        <v>0</v>
      </c>
      <c r="K79" s="61">
        <f t="shared" si="6"/>
        <v>0</v>
      </c>
    </row>
    <row r="80" spans="1:11" ht="12.75">
      <c r="A80" s="78">
        <v>38353</v>
      </c>
      <c r="B80" s="79">
        <v>13</v>
      </c>
      <c r="C80" s="59">
        <v>14</v>
      </c>
      <c r="D80" s="59">
        <v>0</v>
      </c>
      <c r="E80" s="60">
        <v>3</v>
      </c>
      <c r="F80" s="91">
        <v>30</v>
      </c>
      <c r="G80" s="79">
        <v>65</v>
      </c>
      <c r="H80" s="59">
        <v>80</v>
      </c>
      <c r="I80" s="59">
        <v>0</v>
      </c>
      <c r="J80" s="60">
        <v>16</v>
      </c>
      <c r="K80" s="61">
        <f t="shared" si="6"/>
        <v>161</v>
      </c>
    </row>
    <row r="81" spans="1:11" ht="12.75">
      <c r="A81" s="58">
        <v>38718</v>
      </c>
      <c r="B81" s="79">
        <v>13</v>
      </c>
      <c r="C81" s="59">
        <v>14</v>
      </c>
      <c r="D81" s="59">
        <v>0</v>
      </c>
      <c r="E81" s="60">
        <v>3</v>
      </c>
      <c r="F81" s="91">
        <v>30</v>
      </c>
      <c r="G81" s="79">
        <v>65</v>
      </c>
      <c r="H81" s="59">
        <v>80</v>
      </c>
      <c r="I81" s="59">
        <v>0</v>
      </c>
      <c r="J81" s="60">
        <v>16</v>
      </c>
      <c r="K81" s="61">
        <f t="shared" si="6"/>
        <v>161</v>
      </c>
    </row>
    <row r="82" spans="1:11" ht="12.75">
      <c r="A82" s="58">
        <v>39083</v>
      </c>
      <c r="B82" s="79">
        <v>13</v>
      </c>
      <c r="C82" s="59">
        <v>13</v>
      </c>
      <c r="D82" s="59">
        <v>0</v>
      </c>
      <c r="E82" s="60">
        <v>3</v>
      </c>
      <c r="F82" s="91">
        <v>29</v>
      </c>
      <c r="G82" s="79">
        <v>65</v>
      </c>
      <c r="H82" s="59">
        <v>75</v>
      </c>
      <c r="I82" s="59">
        <v>0</v>
      </c>
      <c r="J82" s="60">
        <v>16</v>
      </c>
      <c r="K82" s="61">
        <f t="shared" si="6"/>
        <v>156</v>
      </c>
    </row>
    <row r="83" spans="1:11" ht="12.75">
      <c r="A83" s="78">
        <v>39448</v>
      </c>
      <c r="B83" s="67">
        <v>13</v>
      </c>
      <c r="C83" s="65">
        <v>14</v>
      </c>
      <c r="D83" s="65">
        <v>0</v>
      </c>
      <c r="E83" s="66">
        <v>3</v>
      </c>
      <c r="F83" s="61">
        <f>SUM(B83:E83)</f>
        <v>30</v>
      </c>
      <c r="G83" s="68">
        <v>62</v>
      </c>
      <c r="H83" s="62">
        <v>80</v>
      </c>
      <c r="I83" s="59">
        <v>0</v>
      </c>
      <c r="J83" s="81">
        <v>15</v>
      </c>
      <c r="K83" s="61">
        <f t="shared" si="6"/>
        <v>157</v>
      </c>
    </row>
    <row r="84" spans="1:11" ht="12.75">
      <c r="A84" s="58">
        <v>39814</v>
      </c>
      <c r="B84" s="67">
        <v>13</v>
      </c>
      <c r="C84" s="65">
        <v>14</v>
      </c>
      <c r="D84" s="65">
        <v>0</v>
      </c>
      <c r="E84" s="66">
        <v>3</v>
      </c>
      <c r="F84" s="61">
        <f>SUM(B84:E84)</f>
        <v>30</v>
      </c>
      <c r="G84" s="68">
        <v>62</v>
      </c>
      <c r="H84" s="62">
        <v>80</v>
      </c>
      <c r="I84" s="59">
        <v>0</v>
      </c>
      <c r="J84" s="81">
        <v>15</v>
      </c>
      <c r="K84" s="61">
        <f t="shared" si="6"/>
        <v>157</v>
      </c>
    </row>
    <row r="85" spans="1:11" ht="12.75">
      <c r="A85" s="58">
        <v>40179</v>
      </c>
      <c r="B85" s="67">
        <v>13</v>
      </c>
      <c r="C85" s="65">
        <v>14</v>
      </c>
      <c r="D85" s="65">
        <v>0</v>
      </c>
      <c r="E85" s="66">
        <v>3</v>
      </c>
      <c r="F85" s="61">
        <f>SUM(B85:E85)</f>
        <v>30</v>
      </c>
      <c r="G85" s="68">
        <v>62</v>
      </c>
      <c r="H85" s="62">
        <v>80</v>
      </c>
      <c r="I85" s="59">
        <v>0</v>
      </c>
      <c r="J85" s="81">
        <v>15</v>
      </c>
      <c r="K85" s="61">
        <f t="shared" si="6"/>
        <v>157</v>
      </c>
    </row>
    <row r="86" spans="1:11" ht="12.75">
      <c r="A86" s="58">
        <v>40544</v>
      </c>
      <c r="B86" s="67">
        <v>13</v>
      </c>
      <c r="C86" s="65">
        <v>14</v>
      </c>
      <c r="D86" s="65">
        <v>0</v>
      </c>
      <c r="E86" s="66">
        <v>3</v>
      </c>
      <c r="F86" s="61">
        <f>SUM(B86:E86)</f>
        <v>30</v>
      </c>
      <c r="G86" s="68">
        <v>62</v>
      </c>
      <c r="H86" s="62">
        <v>80</v>
      </c>
      <c r="I86" s="62">
        <v>0</v>
      </c>
      <c r="J86" s="81">
        <v>10</v>
      </c>
      <c r="K86" s="61">
        <f t="shared" si="6"/>
        <v>152</v>
      </c>
    </row>
    <row r="87" spans="1:11" ht="12.75">
      <c r="A87" s="99">
        <v>40909</v>
      </c>
      <c r="B87" s="106">
        <v>13</v>
      </c>
      <c r="C87" s="107">
        <v>14</v>
      </c>
      <c r="D87" s="107">
        <v>0</v>
      </c>
      <c r="E87" s="108">
        <v>3</v>
      </c>
      <c r="F87" s="105">
        <v>30</v>
      </c>
      <c r="G87" s="100">
        <v>65</v>
      </c>
      <c r="H87" s="101">
        <v>80</v>
      </c>
      <c r="I87" s="101">
        <v>0</v>
      </c>
      <c r="J87" s="102">
        <v>10</v>
      </c>
      <c r="K87" s="105">
        <v>155</v>
      </c>
    </row>
    <row r="88" spans="1:11" ht="13.5" thickBot="1">
      <c r="A88" s="69">
        <v>41275</v>
      </c>
      <c r="B88" s="70">
        <v>11</v>
      </c>
      <c r="C88" s="71">
        <v>14</v>
      </c>
      <c r="D88" s="71">
        <v>0</v>
      </c>
      <c r="E88" s="72">
        <v>2</v>
      </c>
      <c r="F88" s="73">
        <v>27</v>
      </c>
      <c r="G88" s="74">
        <v>65</v>
      </c>
      <c r="H88" s="89">
        <v>80</v>
      </c>
      <c r="I88" s="89">
        <v>0</v>
      </c>
      <c r="J88" s="90">
        <v>10</v>
      </c>
      <c r="K88" s="73">
        <v>155</v>
      </c>
    </row>
    <row r="90" ht="13.5" thickBot="1"/>
    <row r="91" spans="1:11" ht="13.5" thickBot="1">
      <c r="A91" s="51"/>
      <c r="B91" s="126" t="s">
        <v>27</v>
      </c>
      <c r="C91" s="127"/>
      <c r="D91" s="127"/>
      <c r="E91" s="127"/>
      <c r="F91" s="128"/>
      <c r="G91" s="129" t="s">
        <v>14</v>
      </c>
      <c r="H91" s="130"/>
      <c r="I91" s="130"/>
      <c r="J91" s="130"/>
      <c r="K91" s="131"/>
    </row>
    <row r="92" spans="1:11" ht="25.5">
      <c r="A92" s="76" t="s">
        <v>11</v>
      </c>
      <c r="B92" s="53" t="s">
        <v>0</v>
      </c>
      <c r="C92" s="54" t="s">
        <v>1</v>
      </c>
      <c r="D92" s="54" t="s">
        <v>23</v>
      </c>
      <c r="E92" s="55" t="s">
        <v>24</v>
      </c>
      <c r="F92" s="56" t="s">
        <v>7</v>
      </c>
      <c r="G92" s="53" t="s">
        <v>0</v>
      </c>
      <c r="H92" s="54" t="s">
        <v>1</v>
      </c>
      <c r="I92" s="54" t="s">
        <v>23</v>
      </c>
      <c r="J92" s="55" t="s">
        <v>24</v>
      </c>
      <c r="K92" s="56" t="s">
        <v>7</v>
      </c>
    </row>
    <row r="93" spans="1:11" ht="12.75">
      <c r="A93" s="78">
        <v>35065</v>
      </c>
      <c r="B93" s="79">
        <v>0</v>
      </c>
      <c r="C93" s="59">
        <v>0</v>
      </c>
      <c r="D93" s="59">
        <v>0</v>
      </c>
      <c r="E93" s="60">
        <v>0</v>
      </c>
      <c r="F93" s="61">
        <f aca="true" t="shared" si="7" ref="F93:F108">SUM(B93:E93)</f>
        <v>0</v>
      </c>
      <c r="G93" s="68">
        <v>0</v>
      </c>
      <c r="H93" s="62">
        <v>0</v>
      </c>
      <c r="I93" s="62">
        <v>0</v>
      </c>
      <c r="J93" s="81">
        <v>0</v>
      </c>
      <c r="K93" s="61">
        <f aca="true" t="shared" si="8" ref="K93:K108">SUM(G93:J93)</f>
        <v>0</v>
      </c>
    </row>
    <row r="94" spans="1:11" ht="12.75">
      <c r="A94" s="58">
        <v>35431</v>
      </c>
      <c r="B94" s="79">
        <v>0</v>
      </c>
      <c r="C94" s="59">
        <v>0</v>
      </c>
      <c r="D94" s="59">
        <v>0</v>
      </c>
      <c r="E94" s="60">
        <v>0</v>
      </c>
      <c r="F94" s="61">
        <f t="shared" si="7"/>
        <v>0</v>
      </c>
      <c r="G94" s="68">
        <v>0</v>
      </c>
      <c r="H94" s="62">
        <v>0</v>
      </c>
      <c r="I94" s="62">
        <v>0</v>
      </c>
      <c r="J94" s="81">
        <v>0</v>
      </c>
      <c r="K94" s="61">
        <f t="shared" si="8"/>
        <v>0</v>
      </c>
    </row>
    <row r="95" spans="1:11" ht="12.75">
      <c r="A95" s="58">
        <v>35796</v>
      </c>
      <c r="B95" s="79">
        <v>0</v>
      </c>
      <c r="C95" s="59">
        <v>0</v>
      </c>
      <c r="D95" s="59">
        <v>0</v>
      </c>
      <c r="E95" s="60">
        <v>0</v>
      </c>
      <c r="F95" s="61">
        <f t="shared" si="7"/>
        <v>0</v>
      </c>
      <c r="G95" s="68">
        <v>0</v>
      </c>
      <c r="H95" s="62">
        <v>0</v>
      </c>
      <c r="I95" s="62">
        <v>0</v>
      </c>
      <c r="J95" s="81">
        <v>0</v>
      </c>
      <c r="K95" s="61">
        <f t="shared" si="8"/>
        <v>0</v>
      </c>
    </row>
    <row r="96" spans="1:11" ht="12.75">
      <c r="A96" s="78">
        <v>36161</v>
      </c>
      <c r="B96" s="79">
        <v>0</v>
      </c>
      <c r="C96" s="59">
        <v>0</v>
      </c>
      <c r="D96" s="59">
        <v>0</v>
      </c>
      <c r="E96" s="60">
        <v>0</v>
      </c>
      <c r="F96" s="61">
        <f t="shared" si="7"/>
        <v>0</v>
      </c>
      <c r="G96" s="68">
        <v>0</v>
      </c>
      <c r="H96" s="62">
        <v>0</v>
      </c>
      <c r="I96" s="62">
        <v>0</v>
      </c>
      <c r="J96" s="81">
        <v>0</v>
      </c>
      <c r="K96" s="61">
        <f t="shared" si="8"/>
        <v>0</v>
      </c>
    </row>
    <row r="97" spans="1:11" ht="12.75">
      <c r="A97" s="58">
        <v>36526</v>
      </c>
      <c r="B97" s="79">
        <v>10</v>
      </c>
      <c r="C97" s="59">
        <v>47</v>
      </c>
      <c r="D97" s="59">
        <v>1</v>
      </c>
      <c r="E97" s="60">
        <v>4</v>
      </c>
      <c r="F97" s="61">
        <f t="shared" si="7"/>
        <v>62</v>
      </c>
      <c r="G97" s="68">
        <v>69</v>
      </c>
      <c r="H97" s="62">
        <v>584</v>
      </c>
      <c r="I97" s="62">
        <v>5</v>
      </c>
      <c r="J97" s="81">
        <v>55</v>
      </c>
      <c r="K97" s="61">
        <f t="shared" si="8"/>
        <v>713</v>
      </c>
    </row>
    <row r="98" spans="1:11" ht="12.75">
      <c r="A98" s="58">
        <v>36892</v>
      </c>
      <c r="B98" s="79">
        <v>11</v>
      </c>
      <c r="C98" s="59">
        <v>52</v>
      </c>
      <c r="D98" s="59">
        <v>1</v>
      </c>
      <c r="E98" s="60">
        <v>5</v>
      </c>
      <c r="F98" s="61">
        <f t="shared" si="7"/>
        <v>69</v>
      </c>
      <c r="G98" s="68">
        <v>79</v>
      </c>
      <c r="H98" s="62">
        <v>639</v>
      </c>
      <c r="I98" s="62">
        <v>5</v>
      </c>
      <c r="J98" s="81">
        <v>70</v>
      </c>
      <c r="K98" s="61">
        <f t="shared" si="8"/>
        <v>793</v>
      </c>
    </row>
    <row r="99" spans="1:11" ht="12.75">
      <c r="A99" s="78">
        <v>37257</v>
      </c>
      <c r="B99" s="79">
        <v>12</v>
      </c>
      <c r="C99" s="59">
        <v>57</v>
      </c>
      <c r="D99" s="59">
        <v>1</v>
      </c>
      <c r="E99" s="60">
        <v>5</v>
      </c>
      <c r="F99" s="61">
        <f t="shared" si="7"/>
        <v>75</v>
      </c>
      <c r="G99" s="68">
        <v>84</v>
      </c>
      <c r="H99" s="62">
        <v>697</v>
      </c>
      <c r="I99" s="62">
        <v>5</v>
      </c>
      <c r="J99" s="81">
        <v>70</v>
      </c>
      <c r="K99" s="61">
        <f t="shared" si="8"/>
        <v>856</v>
      </c>
    </row>
    <row r="100" spans="1:11" ht="12.75">
      <c r="A100" s="58">
        <v>37622</v>
      </c>
      <c r="B100" s="79">
        <v>20</v>
      </c>
      <c r="C100" s="59">
        <v>66</v>
      </c>
      <c r="D100" s="59">
        <v>1</v>
      </c>
      <c r="E100" s="60">
        <v>8</v>
      </c>
      <c r="F100" s="61">
        <f t="shared" si="7"/>
        <v>95</v>
      </c>
      <c r="G100" s="68">
        <v>157</v>
      </c>
      <c r="H100" s="62">
        <v>796</v>
      </c>
      <c r="I100" s="62">
        <v>5</v>
      </c>
      <c r="J100" s="81">
        <v>130</v>
      </c>
      <c r="K100" s="61">
        <f t="shared" si="8"/>
        <v>1088</v>
      </c>
    </row>
    <row r="101" spans="1:11" ht="12.75">
      <c r="A101" s="58">
        <v>37987</v>
      </c>
      <c r="B101" s="79">
        <v>20</v>
      </c>
      <c r="C101" s="59">
        <v>76</v>
      </c>
      <c r="D101" s="59">
        <v>1</v>
      </c>
      <c r="E101" s="60">
        <v>10</v>
      </c>
      <c r="F101" s="61">
        <f t="shared" si="7"/>
        <v>107</v>
      </c>
      <c r="G101" s="68">
        <v>152</v>
      </c>
      <c r="H101" s="62">
        <v>937</v>
      </c>
      <c r="I101" s="62">
        <v>5</v>
      </c>
      <c r="J101" s="81">
        <v>165</v>
      </c>
      <c r="K101" s="61">
        <f t="shared" si="8"/>
        <v>1259</v>
      </c>
    </row>
    <row r="102" spans="1:11" ht="12.75">
      <c r="A102" s="78">
        <v>38353</v>
      </c>
      <c r="B102" s="79">
        <v>21</v>
      </c>
      <c r="C102" s="59">
        <v>87</v>
      </c>
      <c r="D102" s="59">
        <v>1</v>
      </c>
      <c r="E102" s="60">
        <v>10</v>
      </c>
      <c r="F102" s="61">
        <f t="shared" si="7"/>
        <v>119</v>
      </c>
      <c r="G102" s="68">
        <v>152</v>
      </c>
      <c r="H102" s="62">
        <v>1068</v>
      </c>
      <c r="I102" s="62">
        <v>5</v>
      </c>
      <c r="J102" s="81">
        <v>170</v>
      </c>
      <c r="K102" s="61">
        <f t="shared" si="8"/>
        <v>1395</v>
      </c>
    </row>
    <row r="103" spans="1:11" ht="12.75">
      <c r="A103" s="58">
        <v>38718</v>
      </c>
      <c r="B103" s="79">
        <v>24</v>
      </c>
      <c r="C103" s="59">
        <v>90</v>
      </c>
      <c r="D103" s="59">
        <v>2</v>
      </c>
      <c r="E103" s="60">
        <v>10</v>
      </c>
      <c r="F103" s="61">
        <f t="shared" si="7"/>
        <v>126</v>
      </c>
      <c r="G103" s="68">
        <v>167</v>
      </c>
      <c r="H103" s="62">
        <v>1092</v>
      </c>
      <c r="I103" s="62">
        <v>9</v>
      </c>
      <c r="J103" s="81">
        <v>170</v>
      </c>
      <c r="K103" s="61">
        <f t="shared" si="8"/>
        <v>1438</v>
      </c>
    </row>
    <row r="104" spans="1:11" ht="12.75">
      <c r="A104" s="58">
        <v>39083</v>
      </c>
      <c r="B104" s="79">
        <v>29</v>
      </c>
      <c r="C104" s="59">
        <v>96</v>
      </c>
      <c r="D104" s="59">
        <v>4</v>
      </c>
      <c r="E104" s="60">
        <v>10</v>
      </c>
      <c r="F104" s="61">
        <f t="shared" si="7"/>
        <v>139</v>
      </c>
      <c r="G104" s="79">
        <v>207</v>
      </c>
      <c r="H104" s="59">
        <v>1179</v>
      </c>
      <c r="I104" s="59">
        <v>21</v>
      </c>
      <c r="J104" s="60">
        <v>170</v>
      </c>
      <c r="K104" s="61">
        <f t="shared" si="8"/>
        <v>1577</v>
      </c>
    </row>
    <row r="105" spans="1:11" ht="12.75">
      <c r="A105" s="78">
        <v>39448</v>
      </c>
      <c r="B105" s="67">
        <v>29</v>
      </c>
      <c r="C105" s="65">
        <v>102</v>
      </c>
      <c r="D105" s="65">
        <v>4</v>
      </c>
      <c r="E105" s="66">
        <v>10</v>
      </c>
      <c r="F105" s="61">
        <f t="shared" si="7"/>
        <v>145</v>
      </c>
      <c r="G105" s="68">
        <v>207</v>
      </c>
      <c r="H105" s="62">
        <v>1250</v>
      </c>
      <c r="I105" s="62">
        <v>21</v>
      </c>
      <c r="J105" s="81">
        <v>170</v>
      </c>
      <c r="K105" s="61">
        <f t="shared" si="8"/>
        <v>1648</v>
      </c>
    </row>
    <row r="106" spans="1:11" ht="12.75">
      <c r="A106" s="58">
        <v>39814</v>
      </c>
      <c r="B106" s="67">
        <v>34</v>
      </c>
      <c r="C106" s="65">
        <v>107</v>
      </c>
      <c r="D106" s="65">
        <v>4</v>
      </c>
      <c r="E106" s="66">
        <v>10</v>
      </c>
      <c r="F106" s="61">
        <f t="shared" si="7"/>
        <v>155</v>
      </c>
      <c r="G106" s="68">
        <v>267</v>
      </c>
      <c r="H106" s="62">
        <v>1289</v>
      </c>
      <c r="I106" s="62">
        <v>21</v>
      </c>
      <c r="J106" s="81">
        <v>170</v>
      </c>
      <c r="K106" s="61">
        <f t="shared" si="8"/>
        <v>1747</v>
      </c>
    </row>
    <row r="107" spans="1:11" ht="12.75">
      <c r="A107" s="58">
        <v>40179</v>
      </c>
      <c r="B107" s="67">
        <v>34</v>
      </c>
      <c r="C107" s="65">
        <v>114</v>
      </c>
      <c r="D107" s="65">
        <v>4</v>
      </c>
      <c r="E107" s="66">
        <v>10</v>
      </c>
      <c r="F107" s="61">
        <f t="shared" si="7"/>
        <v>162</v>
      </c>
      <c r="G107" s="68">
        <v>267</v>
      </c>
      <c r="H107" s="62">
        <v>1372</v>
      </c>
      <c r="I107" s="62">
        <v>21</v>
      </c>
      <c r="J107" s="81">
        <v>170</v>
      </c>
      <c r="K107" s="61">
        <f t="shared" si="8"/>
        <v>1830</v>
      </c>
    </row>
    <row r="108" spans="1:11" ht="12.75">
      <c r="A108" s="58">
        <v>40544</v>
      </c>
      <c r="B108" s="67">
        <v>35</v>
      </c>
      <c r="C108" s="65">
        <v>117</v>
      </c>
      <c r="D108" s="65">
        <v>4</v>
      </c>
      <c r="E108" s="66">
        <v>10</v>
      </c>
      <c r="F108" s="61">
        <f t="shared" si="7"/>
        <v>166</v>
      </c>
      <c r="G108" s="68">
        <v>282</v>
      </c>
      <c r="H108" s="62">
        <v>1408</v>
      </c>
      <c r="I108" s="62">
        <v>21</v>
      </c>
      <c r="J108" s="81">
        <v>170</v>
      </c>
      <c r="K108" s="61">
        <f t="shared" si="8"/>
        <v>1881</v>
      </c>
    </row>
    <row r="109" spans="1:11" ht="12.75">
      <c r="A109" s="99">
        <v>40909</v>
      </c>
      <c r="B109" s="106">
        <v>36</v>
      </c>
      <c r="C109" s="107">
        <v>129</v>
      </c>
      <c r="D109" s="107">
        <v>4</v>
      </c>
      <c r="E109" s="108">
        <v>10</v>
      </c>
      <c r="F109" s="105">
        <v>179</v>
      </c>
      <c r="G109" s="100">
        <v>275</v>
      </c>
      <c r="H109" s="101">
        <v>1526</v>
      </c>
      <c r="I109" s="101">
        <v>21</v>
      </c>
      <c r="J109" s="102">
        <v>170</v>
      </c>
      <c r="K109" s="105">
        <v>1992</v>
      </c>
    </row>
    <row r="110" spans="1:11" ht="13.5" thickBot="1">
      <c r="A110" s="69">
        <v>41275</v>
      </c>
      <c r="B110" s="70">
        <v>30</v>
      </c>
      <c r="C110" s="71">
        <v>138</v>
      </c>
      <c r="D110" s="71">
        <v>4</v>
      </c>
      <c r="E110" s="72">
        <v>8</v>
      </c>
      <c r="F110" s="73">
        <v>180</v>
      </c>
      <c r="G110" s="74">
        <v>284</v>
      </c>
      <c r="H110" s="89">
        <v>1729</v>
      </c>
      <c r="I110" s="89">
        <v>23</v>
      </c>
      <c r="J110" s="90">
        <v>130</v>
      </c>
      <c r="K110" s="73">
        <v>2166</v>
      </c>
    </row>
    <row r="111" spans="2:11" ht="12.75">
      <c r="B111" s="64"/>
      <c r="C111" s="64"/>
      <c r="D111" s="64"/>
      <c r="E111" s="64"/>
      <c r="F111" s="64"/>
      <c r="K111" s="64"/>
    </row>
    <row r="112" spans="2:11" ht="12.75">
      <c r="B112" s="64"/>
      <c r="C112" s="64"/>
      <c r="D112" s="64"/>
      <c r="E112" s="64"/>
      <c r="F112" s="64"/>
      <c r="K112" s="64"/>
    </row>
    <row r="114" ht="12.75">
      <c r="F114" s="64"/>
    </row>
    <row r="115" ht="12.75">
      <c r="F115" s="64"/>
    </row>
  </sheetData>
  <sheetProtection/>
  <mergeCells count="11">
    <mergeCell ref="B69:F69"/>
    <mergeCell ref="G69:K69"/>
    <mergeCell ref="B91:F91"/>
    <mergeCell ref="G91:K91"/>
    <mergeCell ref="A1:K1"/>
    <mergeCell ref="B3:F3"/>
    <mergeCell ref="G3:K3"/>
    <mergeCell ref="B25:F25"/>
    <mergeCell ref="G25:K25"/>
    <mergeCell ref="B47:F47"/>
    <mergeCell ref="G47:K47"/>
  </mergeCells>
  <printOptions/>
  <pageMargins left="0.75" right="0.75" top="1" bottom="1" header="0.5" footer="0.5"/>
  <pageSetup horizontalDpi="600" verticalDpi="600" orientation="landscape" paperSize="9" r:id="rId1"/>
  <ignoredErrors>
    <ignoredError sqref="K71:K82 B5:F20 B23:F42 B45:F64 B83:F86 B89:F1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B1:AH117"/>
  <sheetViews>
    <sheetView zoomScalePageLayoutView="0" workbookViewId="0" topLeftCell="A1">
      <selection activeCell="Y117" sqref="Y117"/>
    </sheetView>
  </sheetViews>
  <sheetFormatPr defaultColWidth="11.421875" defaultRowHeight="12.75"/>
  <cols>
    <col min="1" max="1" width="6.28125" style="0" customWidth="1"/>
    <col min="2" max="2" width="13.8515625" style="0" customWidth="1"/>
    <col min="3" max="3" width="12.8515625" style="0" bestFit="1" customWidth="1"/>
    <col min="4" max="4" width="12.57421875" style="0" customWidth="1"/>
    <col min="5" max="5" width="12.8515625" style="0" customWidth="1"/>
    <col min="6" max="6" width="12.8515625" style="0" bestFit="1" customWidth="1"/>
    <col min="7" max="7" width="11.8515625" style="0" customWidth="1"/>
    <col min="8" max="8" width="12.57421875" style="0" customWidth="1"/>
    <col min="9" max="9" width="12.8515625" style="0" bestFit="1" customWidth="1"/>
    <col min="10" max="10" width="11.28125" style="0" customWidth="1"/>
    <col min="11" max="11" width="13.28125" style="0" customWidth="1"/>
    <col min="12" max="12" width="12.8515625" style="0" bestFit="1" customWidth="1"/>
    <col min="13" max="13" width="11.421875" style="0" customWidth="1"/>
    <col min="14" max="14" width="12.7109375" style="0" customWidth="1"/>
    <col min="15" max="15" width="12.421875" style="0" bestFit="1" customWidth="1"/>
    <col min="16" max="16" width="12.7109375" style="0" customWidth="1"/>
    <col min="17" max="17" width="12.8515625" style="0" bestFit="1" customWidth="1"/>
    <col min="18" max="18" width="11.28125" style="0" customWidth="1"/>
    <col min="19" max="19" width="13.140625" style="0" customWidth="1"/>
    <col min="20" max="20" width="12.8515625" style="0" bestFit="1" customWidth="1"/>
    <col min="21" max="21" width="11.421875" style="0" customWidth="1"/>
    <col min="22" max="22" width="13.00390625" style="0" customWidth="1"/>
    <col min="23" max="23" width="12.8515625" style="0" bestFit="1" customWidth="1"/>
    <col min="24" max="24" width="11.00390625" style="0" customWidth="1"/>
    <col min="25" max="25" width="12.8515625" style="0" customWidth="1"/>
    <col min="26" max="26" width="12.8515625" style="0" bestFit="1" customWidth="1"/>
    <col min="27" max="27" width="11.00390625" style="0" customWidth="1"/>
    <col min="28" max="28" width="13.140625" style="0" customWidth="1"/>
    <col min="29" max="29" width="12.7109375" style="0" customWidth="1"/>
  </cols>
  <sheetData>
    <row r="1" spans="2:29" ht="21" thickBot="1">
      <c r="B1" s="138" t="s">
        <v>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40"/>
    </row>
    <row r="2" ht="13.5" thickBot="1">
      <c r="B2" s="1"/>
    </row>
    <row r="3" spans="2:29" ht="13.5" thickBot="1">
      <c r="B3" s="29"/>
      <c r="C3" s="156" t="s">
        <v>12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8"/>
      <c r="P3" s="30"/>
      <c r="Q3" s="159" t="s">
        <v>20</v>
      </c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1"/>
    </row>
    <row r="4" spans="2:29" ht="13.5" thickBot="1">
      <c r="B4" s="149" t="s">
        <v>11</v>
      </c>
      <c r="C4" s="153" t="s">
        <v>0</v>
      </c>
      <c r="D4" s="147"/>
      <c r="E4" s="148"/>
      <c r="F4" s="146" t="s">
        <v>1</v>
      </c>
      <c r="G4" s="147"/>
      <c r="H4" s="148"/>
      <c r="I4" s="146" t="s">
        <v>2</v>
      </c>
      <c r="J4" s="147"/>
      <c r="K4" s="148"/>
      <c r="L4" s="146" t="s">
        <v>4</v>
      </c>
      <c r="M4" s="147"/>
      <c r="N4" s="148"/>
      <c r="O4" s="149" t="s">
        <v>5</v>
      </c>
      <c r="P4" s="154" t="s">
        <v>11</v>
      </c>
      <c r="Q4" s="151" t="s">
        <v>0</v>
      </c>
      <c r="R4" s="142"/>
      <c r="S4" s="143"/>
      <c r="T4" s="141" t="s">
        <v>1</v>
      </c>
      <c r="U4" s="142"/>
      <c r="V4" s="143"/>
      <c r="W4" s="141" t="s">
        <v>2</v>
      </c>
      <c r="X4" s="142"/>
      <c r="Y4" s="143"/>
      <c r="Z4" s="141" t="s">
        <v>4</v>
      </c>
      <c r="AA4" s="142"/>
      <c r="AB4" s="143"/>
      <c r="AC4" s="144" t="s">
        <v>7</v>
      </c>
    </row>
    <row r="5" spans="2:29" ht="25.5">
      <c r="B5" s="152"/>
      <c r="C5" s="31" t="s">
        <v>6</v>
      </c>
      <c r="D5" s="32" t="s">
        <v>18</v>
      </c>
      <c r="E5" s="33" t="s">
        <v>19</v>
      </c>
      <c r="F5" s="34" t="s">
        <v>6</v>
      </c>
      <c r="G5" s="32" t="s">
        <v>18</v>
      </c>
      <c r="H5" s="33" t="s">
        <v>19</v>
      </c>
      <c r="I5" s="34" t="s">
        <v>6</v>
      </c>
      <c r="J5" s="32" t="s">
        <v>18</v>
      </c>
      <c r="K5" s="33" t="s">
        <v>19</v>
      </c>
      <c r="L5" s="34" t="s">
        <v>6</v>
      </c>
      <c r="M5" s="32" t="s">
        <v>18</v>
      </c>
      <c r="N5" s="33" t="s">
        <v>19</v>
      </c>
      <c r="O5" s="162"/>
      <c r="P5" s="155"/>
      <c r="Q5" s="34" t="s">
        <v>6</v>
      </c>
      <c r="R5" s="32" t="s">
        <v>18</v>
      </c>
      <c r="S5" s="33" t="s">
        <v>19</v>
      </c>
      <c r="T5" s="34" t="s">
        <v>6</v>
      </c>
      <c r="U5" s="32" t="s">
        <v>18</v>
      </c>
      <c r="V5" s="33" t="s">
        <v>19</v>
      </c>
      <c r="W5" s="34" t="s">
        <v>6</v>
      </c>
      <c r="X5" s="32" t="s">
        <v>18</v>
      </c>
      <c r="Y5" s="33" t="s">
        <v>19</v>
      </c>
      <c r="Z5" s="35" t="s">
        <v>6</v>
      </c>
      <c r="AA5" s="32" t="s">
        <v>18</v>
      </c>
      <c r="AB5" s="33" t="s">
        <v>19</v>
      </c>
      <c r="AC5" s="145"/>
    </row>
    <row r="6" spans="2:34" ht="12.75">
      <c r="B6" s="25">
        <v>35065</v>
      </c>
      <c r="C6" s="20">
        <v>134</v>
      </c>
      <c r="D6" s="18">
        <v>120</v>
      </c>
      <c r="E6" s="21">
        <v>420</v>
      </c>
      <c r="F6" s="20">
        <v>222</v>
      </c>
      <c r="G6" s="18">
        <v>303</v>
      </c>
      <c r="H6" s="21">
        <v>155</v>
      </c>
      <c r="I6" s="20">
        <v>3</v>
      </c>
      <c r="J6" s="18">
        <v>3</v>
      </c>
      <c r="K6" s="21">
        <v>3</v>
      </c>
      <c r="L6" s="20">
        <v>26</v>
      </c>
      <c r="M6" s="18">
        <v>24</v>
      </c>
      <c r="N6" s="21">
        <v>136</v>
      </c>
      <c r="O6" s="23">
        <f aca="true" t="shared" si="0" ref="O6:O17">SUM(C6:N6)</f>
        <v>1549</v>
      </c>
      <c r="P6" s="25">
        <v>35065</v>
      </c>
      <c r="Q6" s="45">
        <v>8092</v>
      </c>
      <c r="R6" s="46">
        <v>6859</v>
      </c>
      <c r="S6" s="47">
        <v>17204</v>
      </c>
      <c r="T6" s="45">
        <v>16778</v>
      </c>
      <c r="U6" s="46">
        <v>20023</v>
      </c>
      <c r="V6" s="47">
        <v>6297</v>
      </c>
      <c r="W6" s="45">
        <v>186</v>
      </c>
      <c r="X6" s="46">
        <v>198</v>
      </c>
      <c r="Y6" s="47">
        <v>78</v>
      </c>
      <c r="Z6" s="45">
        <v>2762</v>
      </c>
      <c r="AA6" s="46">
        <v>1377</v>
      </c>
      <c r="AB6" s="47">
        <v>7797</v>
      </c>
      <c r="AC6" s="23">
        <f aca="true" t="shared" si="1" ref="AC6:AC17">SUM(Q6:AB6)</f>
        <v>87651</v>
      </c>
      <c r="AF6" s="122"/>
      <c r="AG6" s="122"/>
      <c r="AH6" s="1"/>
    </row>
    <row r="7" spans="2:34" ht="12.75">
      <c r="B7" s="25">
        <v>35431</v>
      </c>
      <c r="C7" s="20">
        <v>142</v>
      </c>
      <c r="D7" s="18">
        <v>124</v>
      </c>
      <c r="E7" s="21">
        <v>447</v>
      </c>
      <c r="F7" s="20">
        <v>224</v>
      </c>
      <c r="G7" s="18">
        <v>313</v>
      </c>
      <c r="H7" s="21">
        <v>164</v>
      </c>
      <c r="I7" s="20">
        <v>3</v>
      </c>
      <c r="J7" s="18">
        <v>3</v>
      </c>
      <c r="K7" s="21">
        <v>3</v>
      </c>
      <c r="L7" s="20">
        <v>26</v>
      </c>
      <c r="M7" s="18">
        <v>24</v>
      </c>
      <c r="N7" s="21">
        <v>146</v>
      </c>
      <c r="O7" s="23">
        <f t="shared" si="0"/>
        <v>1619</v>
      </c>
      <c r="P7" s="25">
        <v>35431</v>
      </c>
      <c r="Q7" s="45">
        <v>8634</v>
      </c>
      <c r="R7" s="46">
        <v>7204</v>
      </c>
      <c r="S7" s="47">
        <v>19335</v>
      </c>
      <c r="T7" s="45">
        <v>17164</v>
      </c>
      <c r="U7" s="46">
        <v>21074</v>
      </c>
      <c r="V7" s="47">
        <v>6794</v>
      </c>
      <c r="W7" s="45">
        <v>186</v>
      </c>
      <c r="X7" s="46">
        <v>216</v>
      </c>
      <c r="Y7" s="47">
        <v>78</v>
      </c>
      <c r="Z7" s="45">
        <v>2706</v>
      </c>
      <c r="AA7" s="46">
        <v>1401</v>
      </c>
      <c r="AB7" s="47">
        <v>8264</v>
      </c>
      <c r="AC7" s="23">
        <f t="shared" si="1"/>
        <v>93056</v>
      </c>
      <c r="AF7" s="122"/>
      <c r="AG7" s="122"/>
      <c r="AH7" s="1"/>
    </row>
    <row r="8" spans="2:34" ht="12.75">
      <c r="B8" s="25">
        <v>35796</v>
      </c>
      <c r="C8" s="20">
        <v>144</v>
      </c>
      <c r="D8" s="18">
        <v>125</v>
      </c>
      <c r="E8" s="21">
        <v>462</v>
      </c>
      <c r="F8" s="20">
        <v>225</v>
      </c>
      <c r="G8" s="18">
        <v>319</v>
      </c>
      <c r="H8" s="21">
        <v>172</v>
      </c>
      <c r="I8" s="20">
        <v>3</v>
      </c>
      <c r="J8" s="18">
        <v>3</v>
      </c>
      <c r="K8" s="21">
        <v>3</v>
      </c>
      <c r="L8" s="20">
        <v>26</v>
      </c>
      <c r="M8" s="18">
        <v>26</v>
      </c>
      <c r="N8" s="21">
        <v>157</v>
      </c>
      <c r="O8" s="23">
        <f t="shared" si="0"/>
        <v>1665</v>
      </c>
      <c r="P8" s="25">
        <v>35796</v>
      </c>
      <c r="Q8" s="45">
        <v>8264</v>
      </c>
      <c r="R8" s="46">
        <v>7112</v>
      </c>
      <c r="S8" s="47">
        <v>20158</v>
      </c>
      <c r="T8" s="45">
        <v>16434</v>
      </c>
      <c r="U8" s="46">
        <v>20560</v>
      </c>
      <c r="V8" s="47">
        <v>6874</v>
      </c>
      <c r="W8" s="45">
        <v>176</v>
      </c>
      <c r="X8" s="46">
        <v>215</v>
      </c>
      <c r="Y8" s="47">
        <v>78</v>
      </c>
      <c r="Z8" s="45">
        <v>2462</v>
      </c>
      <c r="AA8" s="46">
        <v>1365</v>
      </c>
      <c r="AB8" s="47">
        <v>9030</v>
      </c>
      <c r="AC8" s="23">
        <f t="shared" si="1"/>
        <v>92728</v>
      </c>
      <c r="AF8" s="122"/>
      <c r="AG8" s="122"/>
      <c r="AH8" s="1"/>
    </row>
    <row r="9" spans="2:34" ht="12.75">
      <c r="B9" s="25">
        <v>36161</v>
      </c>
      <c r="C9" s="20">
        <v>144</v>
      </c>
      <c r="D9" s="18">
        <v>126</v>
      </c>
      <c r="E9" s="21">
        <v>482</v>
      </c>
      <c r="F9" s="20">
        <v>227</v>
      </c>
      <c r="G9" s="18">
        <v>325</v>
      </c>
      <c r="H9" s="21">
        <v>176</v>
      </c>
      <c r="I9" s="20">
        <v>3</v>
      </c>
      <c r="J9" s="18">
        <v>3</v>
      </c>
      <c r="K9" s="21">
        <v>2</v>
      </c>
      <c r="L9" s="20">
        <v>26</v>
      </c>
      <c r="M9" s="18">
        <v>26</v>
      </c>
      <c r="N9" s="21">
        <v>162</v>
      </c>
      <c r="O9" s="23">
        <f t="shared" si="0"/>
        <v>1702</v>
      </c>
      <c r="P9" s="25">
        <v>36161</v>
      </c>
      <c r="Q9" s="45">
        <v>7679</v>
      </c>
      <c r="R9" s="46">
        <v>6424</v>
      </c>
      <c r="S9" s="47">
        <v>20976</v>
      </c>
      <c r="T9" s="45">
        <v>15679</v>
      </c>
      <c r="U9" s="46">
        <v>19568</v>
      </c>
      <c r="V9" s="47">
        <v>6556</v>
      </c>
      <c r="W9" s="45">
        <v>171</v>
      </c>
      <c r="X9" s="46">
        <v>190</v>
      </c>
      <c r="Y9" s="47">
        <v>59</v>
      </c>
      <c r="Z9" s="45">
        <v>2216</v>
      </c>
      <c r="AA9" s="46">
        <v>1221</v>
      </c>
      <c r="AB9" s="47">
        <v>8966</v>
      </c>
      <c r="AC9" s="23">
        <f t="shared" si="1"/>
        <v>89705</v>
      </c>
      <c r="AF9" s="122"/>
      <c r="AG9" s="122"/>
      <c r="AH9" s="1"/>
    </row>
    <row r="10" spans="2:34" ht="12.75">
      <c r="B10" s="25">
        <v>36526</v>
      </c>
      <c r="C10" s="20">
        <v>145</v>
      </c>
      <c r="D10" s="18">
        <v>130</v>
      </c>
      <c r="E10" s="21">
        <v>489</v>
      </c>
      <c r="F10" s="20">
        <v>228</v>
      </c>
      <c r="G10" s="18">
        <v>330</v>
      </c>
      <c r="H10" s="21">
        <v>184</v>
      </c>
      <c r="I10" s="20">
        <v>3</v>
      </c>
      <c r="J10" s="18">
        <v>3</v>
      </c>
      <c r="K10" s="21">
        <v>2</v>
      </c>
      <c r="L10" s="20">
        <v>26</v>
      </c>
      <c r="M10" s="18">
        <v>26</v>
      </c>
      <c r="N10" s="21">
        <v>166</v>
      </c>
      <c r="O10" s="23">
        <f t="shared" si="0"/>
        <v>1732</v>
      </c>
      <c r="P10" s="25">
        <v>36526</v>
      </c>
      <c r="Q10" s="45">
        <v>7289</v>
      </c>
      <c r="R10" s="46">
        <v>6264</v>
      </c>
      <c r="S10" s="47">
        <v>21376</v>
      </c>
      <c r="T10" s="45">
        <v>14891</v>
      </c>
      <c r="U10" s="46">
        <v>18773</v>
      </c>
      <c r="V10" s="47">
        <v>6631</v>
      </c>
      <c r="W10" s="45">
        <v>154</v>
      </c>
      <c r="X10" s="46">
        <v>177</v>
      </c>
      <c r="Y10" s="47">
        <v>59</v>
      </c>
      <c r="Z10" s="45">
        <v>2147</v>
      </c>
      <c r="AA10" s="46">
        <v>1191</v>
      </c>
      <c r="AB10" s="47">
        <v>8969</v>
      </c>
      <c r="AC10" s="23">
        <f t="shared" si="1"/>
        <v>87921</v>
      </c>
      <c r="AF10" s="122"/>
      <c r="AG10" s="122"/>
      <c r="AH10" s="1"/>
    </row>
    <row r="11" spans="2:34" ht="12.75">
      <c r="B11" s="25">
        <v>36892</v>
      </c>
      <c r="C11" s="20">
        <v>146</v>
      </c>
      <c r="D11" s="18">
        <v>132</v>
      </c>
      <c r="E11" s="21">
        <v>488</v>
      </c>
      <c r="F11" s="20">
        <v>230</v>
      </c>
      <c r="G11" s="18">
        <v>332</v>
      </c>
      <c r="H11" s="21">
        <v>187</v>
      </c>
      <c r="I11" s="20">
        <v>3</v>
      </c>
      <c r="J11" s="18">
        <v>3</v>
      </c>
      <c r="K11" s="21">
        <v>2</v>
      </c>
      <c r="L11" s="20">
        <v>26</v>
      </c>
      <c r="M11" s="18">
        <v>26</v>
      </c>
      <c r="N11" s="21">
        <v>166</v>
      </c>
      <c r="O11" s="23">
        <f t="shared" si="0"/>
        <v>1741</v>
      </c>
      <c r="P11" s="25">
        <v>36892</v>
      </c>
      <c r="Q11" s="45">
        <v>7220</v>
      </c>
      <c r="R11" s="46">
        <v>6183</v>
      </c>
      <c r="S11" s="47">
        <v>21264</v>
      </c>
      <c r="T11" s="45">
        <v>13992</v>
      </c>
      <c r="U11" s="46">
        <v>17900</v>
      </c>
      <c r="V11" s="47">
        <v>6360</v>
      </c>
      <c r="W11" s="45">
        <v>129</v>
      </c>
      <c r="X11" s="46">
        <v>145</v>
      </c>
      <c r="Y11" s="47">
        <v>70</v>
      </c>
      <c r="Z11" s="45">
        <v>2078</v>
      </c>
      <c r="AA11" s="46">
        <v>1124</v>
      </c>
      <c r="AB11" s="47">
        <v>8571</v>
      </c>
      <c r="AC11" s="23">
        <f t="shared" si="1"/>
        <v>85036</v>
      </c>
      <c r="AF11" s="122"/>
      <c r="AG11" s="122"/>
      <c r="AH11" s="1"/>
    </row>
    <row r="12" spans="2:34" ht="12.75">
      <c r="B12" s="25">
        <v>37257</v>
      </c>
      <c r="C12" s="20">
        <v>147</v>
      </c>
      <c r="D12" s="18">
        <v>133</v>
      </c>
      <c r="E12" s="21">
        <v>490</v>
      </c>
      <c r="F12" s="20">
        <v>232</v>
      </c>
      <c r="G12" s="18">
        <v>333</v>
      </c>
      <c r="H12" s="21">
        <v>190</v>
      </c>
      <c r="I12" s="20">
        <v>3</v>
      </c>
      <c r="J12" s="18">
        <v>3</v>
      </c>
      <c r="K12" s="21">
        <v>2</v>
      </c>
      <c r="L12" s="20">
        <v>25</v>
      </c>
      <c r="M12" s="18">
        <v>26</v>
      </c>
      <c r="N12" s="21">
        <v>167</v>
      </c>
      <c r="O12" s="23">
        <f t="shared" si="0"/>
        <v>1751</v>
      </c>
      <c r="P12" s="25">
        <v>37257</v>
      </c>
      <c r="Q12" s="45">
        <v>7206</v>
      </c>
      <c r="R12" s="46">
        <v>6143</v>
      </c>
      <c r="S12" s="47">
        <v>21410</v>
      </c>
      <c r="T12" s="45">
        <v>13953</v>
      </c>
      <c r="U12" s="46">
        <v>17983</v>
      </c>
      <c r="V12" s="47">
        <v>6546</v>
      </c>
      <c r="W12" s="45">
        <v>129</v>
      </c>
      <c r="X12" s="46">
        <v>145</v>
      </c>
      <c r="Y12" s="47">
        <v>70</v>
      </c>
      <c r="Z12" s="45">
        <v>2049</v>
      </c>
      <c r="AA12" s="46">
        <v>1170</v>
      </c>
      <c r="AB12" s="47">
        <v>8527</v>
      </c>
      <c r="AC12" s="23">
        <f t="shared" si="1"/>
        <v>85331</v>
      </c>
      <c r="AF12" s="122"/>
      <c r="AG12" s="122"/>
      <c r="AH12" s="1"/>
    </row>
    <row r="13" spans="2:34" ht="12.75">
      <c r="B13" s="25">
        <v>37622</v>
      </c>
      <c r="C13" s="20">
        <v>144</v>
      </c>
      <c r="D13" s="18">
        <v>125</v>
      </c>
      <c r="E13" s="21">
        <v>479</v>
      </c>
      <c r="F13" s="20">
        <v>231</v>
      </c>
      <c r="G13" s="18">
        <v>332</v>
      </c>
      <c r="H13" s="21">
        <v>186</v>
      </c>
      <c r="I13" s="20">
        <v>3</v>
      </c>
      <c r="J13" s="18">
        <v>3</v>
      </c>
      <c r="K13" s="21">
        <v>2</v>
      </c>
      <c r="L13" s="20">
        <v>25</v>
      </c>
      <c r="M13" s="18">
        <v>23</v>
      </c>
      <c r="N13" s="21">
        <v>159</v>
      </c>
      <c r="O13" s="23">
        <f t="shared" si="0"/>
        <v>1712</v>
      </c>
      <c r="P13" s="25">
        <v>37622</v>
      </c>
      <c r="Q13" s="45">
        <v>6787</v>
      </c>
      <c r="R13" s="46">
        <v>5707</v>
      </c>
      <c r="S13" s="47">
        <v>20619</v>
      </c>
      <c r="T13" s="45">
        <v>12645</v>
      </c>
      <c r="U13" s="46">
        <v>16083</v>
      </c>
      <c r="V13" s="47">
        <v>5936</v>
      </c>
      <c r="W13" s="45">
        <v>104</v>
      </c>
      <c r="X13" s="46">
        <v>132</v>
      </c>
      <c r="Y13" s="47">
        <v>70</v>
      </c>
      <c r="Z13" s="45">
        <v>1998</v>
      </c>
      <c r="AA13" s="46">
        <v>1041</v>
      </c>
      <c r="AB13" s="47">
        <v>7998</v>
      </c>
      <c r="AC13" s="23">
        <f t="shared" si="1"/>
        <v>79120</v>
      </c>
      <c r="AF13" s="122"/>
      <c r="AG13" s="122"/>
      <c r="AH13" s="1"/>
    </row>
    <row r="14" spans="2:34" ht="12.75">
      <c r="B14" s="25">
        <v>37987</v>
      </c>
      <c r="C14" s="20">
        <v>141</v>
      </c>
      <c r="D14" s="18">
        <v>120</v>
      </c>
      <c r="E14" s="21">
        <v>465</v>
      </c>
      <c r="F14" s="20">
        <v>233</v>
      </c>
      <c r="G14" s="18">
        <v>329</v>
      </c>
      <c r="H14" s="21">
        <v>184</v>
      </c>
      <c r="I14" s="20">
        <v>3</v>
      </c>
      <c r="J14" s="18">
        <v>3</v>
      </c>
      <c r="K14" s="21">
        <v>2</v>
      </c>
      <c r="L14" s="20">
        <v>26</v>
      </c>
      <c r="M14" s="18">
        <v>21</v>
      </c>
      <c r="N14" s="21">
        <v>157</v>
      </c>
      <c r="O14" s="23">
        <f t="shared" si="0"/>
        <v>1684</v>
      </c>
      <c r="P14" s="25">
        <v>37987</v>
      </c>
      <c r="Q14" s="45">
        <v>6705</v>
      </c>
      <c r="R14" s="46">
        <v>5551</v>
      </c>
      <c r="S14" s="47">
        <v>20327</v>
      </c>
      <c r="T14" s="45">
        <v>12445</v>
      </c>
      <c r="U14" s="46">
        <v>15877</v>
      </c>
      <c r="V14" s="47">
        <v>5814</v>
      </c>
      <c r="W14" s="45">
        <v>104</v>
      </c>
      <c r="X14" s="46">
        <v>132</v>
      </c>
      <c r="Y14" s="47">
        <v>70</v>
      </c>
      <c r="Z14" s="45">
        <v>2016</v>
      </c>
      <c r="AA14" s="46">
        <v>979</v>
      </c>
      <c r="AB14" s="47">
        <v>8029</v>
      </c>
      <c r="AC14" s="23">
        <f t="shared" si="1"/>
        <v>78049</v>
      </c>
      <c r="AF14" s="122"/>
      <c r="AG14" s="122"/>
      <c r="AH14" s="1"/>
    </row>
    <row r="15" spans="2:34" ht="12.75">
      <c r="B15" s="25">
        <v>38353</v>
      </c>
      <c r="C15" s="20">
        <v>142</v>
      </c>
      <c r="D15" s="18">
        <v>118</v>
      </c>
      <c r="E15" s="21">
        <v>456</v>
      </c>
      <c r="F15" s="20">
        <v>230</v>
      </c>
      <c r="G15" s="18">
        <v>328</v>
      </c>
      <c r="H15" s="21">
        <v>182</v>
      </c>
      <c r="I15" s="20">
        <v>3</v>
      </c>
      <c r="J15" s="18">
        <v>3</v>
      </c>
      <c r="K15" s="21">
        <v>2</v>
      </c>
      <c r="L15" s="20">
        <v>26</v>
      </c>
      <c r="M15" s="18">
        <v>21</v>
      </c>
      <c r="N15" s="21">
        <v>154</v>
      </c>
      <c r="O15" s="23">
        <f t="shared" si="0"/>
        <v>1665</v>
      </c>
      <c r="P15" s="25">
        <v>38353</v>
      </c>
      <c r="Q15" s="45">
        <v>6686</v>
      </c>
      <c r="R15" s="46">
        <v>5570</v>
      </c>
      <c r="S15" s="47">
        <v>20425</v>
      </c>
      <c r="T15" s="45">
        <v>12296</v>
      </c>
      <c r="U15" s="46">
        <v>15930</v>
      </c>
      <c r="V15" s="47">
        <v>5798</v>
      </c>
      <c r="W15" s="45">
        <v>104</v>
      </c>
      <c r="X15" s="46">
        <v>132</v>
      </c>
      <c r="Y15" s="47">
        <v>70</v>
      </c>
      <c r="Z15" s="45">
        <v>2021</v>
      </c>
      <c r="AA15" s="46">
        <v>979</v>
      </c>
      <c r="AB15" s="47">
        <v>7887</v>
      </c>
      <c r="AC15" s="23">
        <f t="shared" si="1"/>
        <v>77898</v>
      </c>
      <c r="AF15" s="122"/>
      <c r="AG15" s="122"/>
      <c r="AH15" s="1"/>
    </row>
    <row r="16" spans="2:34" ht="12.75">
      <c r="B16" s="25">
        <v>38718</v>
      </c>
      <c r="C16" s="20">
        <v>141</v>
      </c>
      <c r="D16" s="18">
        <v>118</v>
      </c>
      <c r="E16" s="21">
        <v>440</v>
      </c>
      <c r="F16" s="20">
        <v>228</v>
      </c>
      <c r="G16" s="18">
        <v>330</v>
      </c>
      <c r="H16" s="21">
        <v>182</v>
      </c>
      <c r="I16" s="20">
        <v>3</v>
      </c>
      <c r="J16" s="18">
        <v>3</v>
      </c>
      <c r="K16" s="21">
        <v>2</v>
      </c>
      <c r="L16" s="20">
        <v>26</v>
      </c>
      <c r="M16" s="18">
        <v>20</v>
      </c>
      <c r="N16" s="21">
        <v>144</v>
      </c>
      <c r="O16" s="23">
        <f t="shared" si="0"/>
        <v>1637</v>
      </c>
      <c r="P16" s="25">
        <v>38718</v>
      </c>
      <c r="Q16" s="45">
        <v>6636</v>
      </c>
      <c r="R16" s="46">
        <v>5608</v>
      </c>
      <c r="S16" s="47">
        <v>19974</v>
      </c>
      <c r="T16" s="45">
        <v>12001</v>
      </c>
      <c r="U16" s="46">
        <v>15634</v>
      </c>
      <c r="V16" s="47">
        <v>5758</v>
      </c>
      <c r="W16" s="45">
        <v>104</v>
      </c>
      <c r="X16" s="46">
        <v>159</v>
      </c>
      <c r="Y16" s="47">
        <v>70</v>
      </c>
      <c r="Z16" s="45">
        <v>2019</v>
      </c>
      <c r="AA16" s="46">
        <v>964</v>
      </c>
      <c r="AB16" s="47">
        <v>7460</v>
      </c>
      <c r="AC16" s="23">
        <f t="shared" si="1"/>
        <v>76387</v>
      </c>
      <c r="AF16" s="122"/>
      <c r="AG16" s="122"/>
      <c r="AH16" s="1"/>
    </row>
    <row r="17" spans="2:34" ht="12.75">
      <c r="B17" s="25">
        <v>39083</v>
      </c>
      <c r="C17" s="20">
        <v>141</v>
      </c>
      <c r="D17" s="18">
        <v>117</v>
      </c>
      <c r="E17" s="21">
        <v>426</v>
      </c>
      <c r="F17" s="20">
        <v>226</v>
      </c>
      <c r="G17" s="18">
        <v>331</v>
      </c>
      <c r="H17" s="21">
        <v>178</v>
      </c>
      <c r="I17" s="20">
        <v>3</v>
      </c>
      <c r="J17" s="18">
        <v>3</v>
      </c>
      <c r="K17" s="21">
        <v>2</v>
      </c>
      <c r="L17" s="20">
        <v>26</v>
      </c>
      <c r="M17" s="18">
        <v>20</v>
      </c>
      <c r="N17" s="21">
        <v>134</v>
      </c>
      <c r="O17" s="23">
        <f t="shared" si="0"/>
        <v>1607</v>
      </c>
      <c r="P17" s="25">
        <v>39083</v>
      </c>
      <c r="Q17" s="45">
        <v>6661</v>
      </c>
      <c r="R17" s="46">
        <v>5721</v>
      </c>
      <c r="S17" s="47">
        <v>19331</v>
      </c>
      <c r="T17" s="45">
        <v>11546</v>
      </c>
      <c r="U17" s="46">
        <v>14593</v>
      </c>
      <c r="V17" s="47">
        <v>5718</v>
      </c>
      <c r="W17" s="45">
        <v>99</v>
      </c>
      <c r="X17" s="46">
        <v>145</v>
      </c>
      <c r="Y17" s="47">
        <v>60</v>
      </c>
      <c r="Z17" s="45">
        <v>2015</v>
      </c>
      <c r="AA17" s="46">
        <v>964</v>
      </c>
      <c r="AB17" s="47">
        <v>7069</v>
      </c>
      <c r="AC17" s="23">
        <f t="shared" si="1"/>
        <v>73922</v>
      </c>
      <c r="AF17" s="122"/>
      <c r="AG17" s="122"/>
      <c r="AH17" s="1"/>
    </row>
    <row r="18" spans="2:34" ht="12.75">
      <c r="B18" s="26">
        <v>39448</v>
      </c>
      <c r="C18" s="2">
        <v>141</v>
      </c>
      <c r="D18" s="94">
        <v>115</v>
      </c>
      <c r="E18" s="95">
        <v>420</v>
      </c>
      <c r="F18" s="96">
        <v>223</v>
      </c>
      <c r="G18" s="94">
        <v>337</v>
      </c>
      <c r="H18" s="95">
        <v>176</v>
      </c>
      <c r="I18" s="96">
        <v>3</v>
      </c>
      <c r="J18" s="94">
        <v>3</v>
      </c>
      <c r="K18" s="95">
        <v>2</v>
      </c>
      <c r="L18" s="96">
        <v>26</v>
      </c>
      <c r="M18" s="94">
        <v>20</v>
      </c>
      <c r="N18" s="95">
        <v>133</v>
      </c>
      <c r="O18" s="23">
        <f>SUM(C18:N18)</f>
        <v>1599</v>
      </c>
      <c r="P18" s="26">
        <v>39448</v>
      </c>
      <c r="Q18" s="2">
        <v>6573</v>
      </c>
      <c r="R18" s="3">
        <v>5705</v>
      </c>
      <c r="S18" s="97">
        <v>18858</v>
      </c>
      <c r="T18" s="96">
        <v>11185</v>
      </c>
      <c r="U18" s="98">
        <v>13868</v>
      </c>
      <c r="V18" s="97">
        <v>5585</v>
      </c>
      <c r="W18" s="96">
        <v>107</v>
      </c>
      <c r="X18" s="98">
        <v>140</v>
      </c>
      <c r="Y18" s="97">
        <v>51</v>
      </c>
      <c r="Z18" s="96">
        <v>2005</v>
      </c>
      <c r="AA18" s="98">
        <v>896</v>
      </c>
      <c r="AB18" s="97">
        <v>6971</v>
      </c>
      <c r="AC18" s="23">
        <f>SUM(Q18:AB18)</f>
        <v>71944</v>
      </c>
      <c r="AF18" s="122"/>
      <c r="AG18" s="122"/>
      <c r="AH18" s="1"/>
    </row>
    <row r="19" spans="2:34" ht="12.75">
      <c r="B19" s="25">
        <v>39814</v>
      </c>
      <c r="C19" s="4">
        <v>140</v>
      </c>
      <c r="D19" s="18">
        <v>115</v>
      </c>
      <c r="E19" s="21">
        <v>409</v>
      </c>
      <c r="F19" s="45">
        <v>220</v>
      </c>
      <c r="G19" s="18">
        <v>343</v>
      </c>
      <c r="H19" s="21">
        <v>175</v>
      </c>
      <c r="I19" s="45">
        <v>3</v>
      </c>
      <c r="J19" s="18">
        <v>3</v>
      </c>
      <c r="K19" s="21">
        <v>2</v>
      </c>
      <c r="L19" s="45">
        <v>26</v>
      </c>
      <c r="M19" s="18">
        <v>20</v>
      </c>
      <c r="N19" s="21">
        <v>130</v>
      </c>
      <c r="O19" s="36">
        <f>SUM(C19:N19)</f>
        <v>1586</v>
      </c>
      <c r="P19" s="25">
        <v>39814</v>
      </c>
      <c r="Q19" s="4">
        <v>6173</v>
      </c>
      <c r="R19" s="5">
        <v>4999</v>
      </c>
      <c r="S19" s="47">
        <v>17909</v>
      </c>
      <c r="T19" s="45">
        <v>10688</v>
      </c>
      <c r="U19" s="46">
        <v>13488</v>
      </c>
      <c r="V19" s="47">
        <v>5565</v>
      </c>
      <c r="W19" s="45">
        <v>107</v>
      </c>
      <c r="X19" s="46">
        <v>140</v>
      </c>
      <c r="Y19" s="47">
        <v>51</v>
      </c>
      <c r="Z19" s="45">
        <v>1964</v>
      </c>
      <c r="AA19" s="46">
        <v>906</v>
      </c>
      <c r="AB19" s="47">
        <v>6751</v>
      </c>
      <c r="AC19" s="36">
        <f>SUM(Q19:AB19)</f>
        <v>68741</v>
      </c>
      <c r="AF19" s="122"/>
      <c r="AG19" s="122"/>
      <c r="AH19" s="1"/>
    </row>
    <row r="20" spans="2:34" ht="12.75">
      <c r="B20" s="25">
        <v>40179</v>
      </c>
      <c r="C20" s="4">
        <v>140</v>
      </c>
      <c r="D20" s="18">
        <v>115</v>
      </c>
      <c r="E20" s="21">
        <v>397</v>
      </c>
      <c r="F20" s="45">
        <v>221</v>
      </c>
      <c r="G20" s="18">
        <v>347</v>
      </c>
      <c r="H20" s="21">
        <v>173</v>
      </c>
      <c r="I20" s="45">
        <v>3</v>
      </c>
      <c r="J20" s="18">
        <v>3</v>
      </c>
      <c r="K20" s="21">
        <v>2</v>
      </c>
      <c r="L20" s="45">
        <v>26</v>
      </c>
      <c r="M20" s="18">
        <v>19</v>
      </c>
      <c r="N20" s="21">
        <v>129</v>
      </c>
      <c r="O20" s="36">
        <f>SUM(C20:N20)</f>
        <v>1575</v>
      </c>
      <c r="P20" s="25">
        <v>40179</v>
      </c>
      <c r="Q20" s="4">
        <v>6028</v>
      </c>
      <c r="R20" s="5">
        <v>5077</v>
      </c>
      <c r="S20" s="47">
        <v>16764</v>
      </c>
      <c r="T20" s="45">
        <v>10232</v>
      </c>
      <c r="U20" s="46">
        <v>12819</v>
      </c>
      <c r="V20" s="47">
        <v>5314</v>
      </c>
      <c r="W20" s="45">
        <v>107</v>
      </c>
      <c r="X20" s="46">
        <v>124</v>
      </c>
      <c r="Y20" s="47">
        <v>51</v>
      </c>
      <c r="Z20" s="45">
        <v>1950</v>
      </c>
      <c r="AA20" s="46">
        <v>869</v>
      </c>
      <c r="AB20" s="47">
        <v>6825</v>
      </c>
      <c r="AC20" s="36">
        <f>SUM(Q20:AB20)</f>
        <v>66160</v>
      </c>
      <c r="AF20" s="122"/>
      <c r="AG20" s="122"/>
      <c r="AH20" s="1"/>
    </row>
    <row r="21" spans="2:34" ht="12.75">
      <c r="B21" s="25">
        <v>40544</v>
      </c>
      <c r="C21" s="4">
        <v>141</v>
      </c>
      <c r="D21" s="9">
        <v>116</v>
      </c>
      <c r="E21" s="12">
        <v>377</v>
      </c>
      <c r="F21" s="4">
        <v>223</v>
      </c>
      <c r="G21" s="9">
        <v>362</v>
      </c>
      <c r="H21" s="12">
        <v>159</v>
      </c>
      <c r="I21" s="4">
        <v>3</v>
      </c>
      <c r="J21" s="9">
        <v>3</v>
      </c>
      <c r="K21" s="12">
        <v>2</v>
      </c>
      <c r="L21" s="4">
        <v>26</v>
      </c>
      <c r="M21" s="9">
        <v>19</v>
      </c>
      <c r="N21" s="12">
        <v>125</v>
      </c>
      <c r="O21" s="36">
        <f>SUM(C21:N21)</f>
        <v>1556</v>
      </c>
      <c r="P21" s="42">
        <v>40544</v>
      </c>
      <c r="Q21" s="4">
        <v>6106</v>
      </c>
      <c r="R21" s="5">
        <v>5312</v>
      </c>
      <c r="S21" s="47">
        <v>16326</v>
      </c>
      <c r="T21" s="45">
        <v>9581</v>
      </c>
      <c r="U21" s="46">
        <v>12232</v>
      </c>
      <c r="V21" s="47">
        <v>4952</v>
      </c>
      <c r="W21" s="45">
        <v>102</v>
      </c>
      <c r="X21" s="46">
        <v>124</v>
      </c>
      <c r="Y21" s="47">
        <v>51</v>
      </c>
      <c r="Z21" s="45">
        <v>1921</v>
      </c>
      <c r="AA21" s="46">
        <v>869</v>
      </c>
      <c r="AB21" s="47">
        <v>6679</v>
      </c>
      <c r="AC21" s="36">
        <f>SUM(Q21:AB21)</f>
        <v>64255</v>
      </c>
      <c r="AF21" s="122"/>
      <c r="AG21" s="122"/>
      <c r="AH21" s="1"/>
    </row>
    <row r="22" spans="2:34" ht="12.75">
      <c r="B22" s="109">
        <v>40909</v>
      </c>
      <c r="C22" s="110">
        <v>141</v>
      </c>
      <c r="D22" s="111">
        <v>118</v>
      </c>
      <c r="E22" s="112">
        <v>357</v>
      </c>
      <c r="F22" s="110">
        <v>221</v>
      </c>
      <c r="G22" s="111">
        <v>371</v>
      </c>
      <c r="H22" s="112">
        <v>161</v>
      </c>
      <c r="I22" s="110">
        <v>3</v>
      </c>
      <c r="J22" s="111">
        <v>3</v>
      </c>
      <c r="K22" s="112">
        <v>2</v>
      </c>
      <c r="L22" s="110">
        <v>25</v>
      </c>
      <c r="M22" s="111">
        <v>18</v>
      </c>
      <c r="N22" s="112">
        <v>115</v>
      </c>
      <c r="O22" s="113">
        <v>1535</v>
      </c>
      <c r="P22" s="114">
        <v>40909</v>
      </c>
      <c r="Q22" s="110">
        <v>5938</v>
      </c>
      <c r="R22" s="115">
        <v>5220</v>
      </c>
      <c r="S22" s="116">
        <v>15364</v>
      </c>
      <c r="T22" s="117">
        <v>9483</v>
      </c>
      <c r="U22" s="118">
        <v>12228</v>
      </c>
      <c r="V22" s="116">
        <v>4887</v>
      </c>
      <c r="W22" s="117">
        <v>94</v>
      </c>
      <c r="X22" s="118">
        <v>119</v>
      </c>
      <c r="Y22" s="116">
        <v>71</v>
      </c>
      <c r="Z22" s="117">
        <v>1897</v>
      </c>
      <c r="AA22" s="118">
        <v>922</v>
      </c>
      <c r="AB22" s="116">
        <v>6395</v>
      </c>
      <c r="AC22" s="113">
        <v>62618</v>
      </c>
      <c r="AF22" s="122"/>
      <c r="AG22" s="122"/>
      <c r="AH22" s="1"/>
    </row>
    <row r="23" spans="2:34" ht="13.5" thickBot="1">
      <c r="B23" s="27">
        <v>41275</v>
      </c>
      <c r="C23" s="6">
        <v>140</v>
      </c>
      <c r="D23" s="13">
        <v>115</v>
      </c>
      <c r="E23" s="14">
        <v>350</v>
      </c>
      <c r="F23" s="6">
        <v>221</v>
      </c>
      <c r="G23" s="13">
        <v>369</v>
      </c>
      <c r="H23" s="14">
        <v>161</v>
      </c>
      <c r="I23" s="6">
        <v>3</v>
      </c>
      <c r="J23" s="13">
        <v>3</v>
      </c>
      <c r="K23" s="14">
        <v>2</v>
      </c>
      <c r="L23" s="6">
        <v>26</v>
      </c>
      <c r="M23" s="13">
        <v>17</v>
      </c>
      <c r="N23" s="14">
        <v>111</v>
      </c>
      <c r="O23" s="24">
        <v>1518</v>
      </c>
      <c r="P23" s="38">
        <v>41275</v>
      </c>
      <c r="Q23" s="6">
        <v>5875</v>
      </c>
      <c r="R23" s="7">
        <v>5151</v>
      </c>
      <c r="S23" s="17">
        <v>15425</v>
      </c>
      <c r="T23" s="6">
        <v>9403</v>
      </c>
      <c r="U23" s="7">
        <v>12182</v>
      </c>
      <c r="V23" s="17">
        <v>4960</v>
      </c>
      <c r="W23" s="6">
        <v>94</v>
      </c>
      <c r="X23" s="7">
        <v>116</v>
      </c>
      <c r="Y23" s="17">
        <v>71</v>
      </c>
      <c r="Z23" s="6">
        <v>1785</v>
      </c>
      <c r="AA23" s="7">
        <v>884</v>
      </c>
      <c r="AB23" s="17">
        <v>6599</v>
      </c>
      <c r="AC23" s="24">
        <v>62545</v>
      </c>
      <c r="AF23" s="122"/>
      <c r="AG23" s="122"/>
      <c r="AH23" s="1"/>
    </row>
    <row r="25" ht="13.5" thickBot="1"/>
    <row r="26" spans="2:29" ht="13.5" thickBot="1">
      <c r="B26" s="29"/>
      <c r="C26" s="156" t="s">
        <v>13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41"/>
      <c r="Q26" s="159" t="s">
        <v>10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1"/>
    </row>
    <row r="27" spans="2:29" ht="13.5" thickBot="1">
      <c r="B27" s="149" t="s">
        <v>11</v>
      </c>
      <c r="C27" s="153" t="s">
        <v>0</v>
      </c>
      <c r="D27" s="147"/>
      <c r="E27" s="148"/>
      <c r="F27" s="146" t="s">
        <v>1</v>
      </c>
      <c r="G27" s="147"/>
      <c r="H27" s="148"/>
      <c r="I27" s="146" t="s">
        <v>2</v>
      </c>
      <c r="J27" s="147"/>
      <c r="K27" s="148"/>
      <c r="L27" s="146" t="s">
        <v>4</v>
      </c>
      <c r="M27" s="147"/>
      <c r="N27" s="148"/>
      <c r="O27" s="149" t="s">
        <v>5</v>
      </c>
      <c r="P27" s="154" t="s">
        <v>11</v>
      </c>
      <c r="Q27" s="151" t="s">
        <v>0</v>
      </c>
      <c r="R27" s="142"/>
      <c r="S27" s="143"/>
      <c r="T27" s="141" t="s">
        <v>1</v>
      </c>
      <c r="U27" s="142"/>
      <c r="V27" s="143"/>
      <c r="W27" s="141" t="s">
        <v>2</v>
      </c>
      <c r="X27" s="142"/>
      <c r="Y27" s="143"/>
      <c r="Z27" s="141" t="s">
        <v>4</v>
      </c>
      <c r="AA27" s="142"/>
      <c r="AB27" s="143"/>
      <c r="AC27" s="144" t="s">
        <v>7</v>
      </c>
    </row>
    <row r="28" spans="2:29" ht="25.5">
      <c r="B28" s="152"/>
      <c r="C28" s="35" t="s">
        <v>6</v>
      </c>
      <c r="D28" s="32" t="s">
        <v>18</v>
      </c>
      <c r="E28" s="33" t="s">
        <v>19</v>
      </c>
      <c r="F28" s="35" t="s">
        <v>6</v>
      </c>
      <c r="G28" s="32" t="s">
        <v>18</v>
      </c>
      <c r="H28" s="33" t="s">
        <v>19</v>
      </c>
      <c r="I28" s="35" t="s">
        <v>6</v>
      </c>
      <c r="J28" s="32" t="s">
        <v>18</v>
      </c>
      <c r="K28" s="33" t="s">
        <v>19</v>
      </c>
      <c r="L28" s="35" t="s">
        <v>6</v>
      </c>
      <c r="M28" s="32" t="s">
        <v>18</v>
      </c>
      <c r="N28" s="33" t="s">
        <v>19</v>
      </c>
      <c r="O28" s="162"/>
      <c r="P28" s="155"/>
      <c r="Q28" s="35" t="s">
        <v>6</v>
      </c>
      <c r="R28" s="32" t="s">
        <v>18</v>
      </c>
      <c r="S28" s="33" t="s">
        <v>19</v>
      </c>
      <c r="T28" s="35" t="s">
        <v>6</v>
      </c>
      <c r="U28" s="32" t="s">
        <v>18</v>
      </c>
      <c r="V28" s="33" t="s">
        <v>19</v>
      </c>
      <c r="W28" s="35" t="s">
        <v>6</v>
      </c>
      <c r="X28" s="32" t="s">
        <v>18</v>
      </c>
      <c r="Y28" s="33" t="s">
        <v>19</v>
      </c>
      <c r="Z28" s="35" t="s">
        <v>6</v>
      </c>
      <c r="AA28" s="32" t="s">
        <v>18</v>
      </c>
      <c r="AB28" s="33" t="s">
        <v>19</v>
      </c>
      <c r="AC28" s="145"/>
    </row>
    <row r="29" spans="2:33" ht="12.75">
      <c r="B29" s="28">
        <v>35065</v>
      </c>
      <c r="C29" s="20">
        <v>74</v>
      </c>
      <c r="D29" s="18">
        <v>40</v>
      </c>
      <c r="E29" s="21">
        <v>5</v>
      </c>
      <c r="F29" s="20">
        <v>118</v>
      </c>
      <c r="G29" s="18">
        <v>150</v>
      </c>
      <c r="H29" s="21">
        <v>2</v>
      </c>
      <c r="I29" s="20">
        <v>2</v>
      </c>
      <c r="J29" s="18">
        <v>1</v>
      </c>
      <c r="K29" s="21">
        <v>0</v>
      </c>
      <c r="L29" s="20">
        <v>19</v>
      </c>
      <c r="M29" s="18">
        <v>7</v>
      </c>
      <c r="N29" s="21">
        <v>4</v>
      </c>
      <c r="O29" s="23">
        <f aca="true" t="shared" si="2" ref="O29:O40">SUM(C29:N29)</f>
        <v>422</v>
      </c>
      <c r="P29" s="25">
        <v>35065</v>
      </c>
      <c r="Q29" s="45">
        <v>3363</v>
      </c>
      <c r="R29" s="46">
        <v>1639</v>
      </c>
      <c r="S29" s="47">
        <v>160</v>
      </c>
      <c r="T29" s="45">
        <v>5377</v>
      </c>
      <c r="U29" s="46">
        <v>6191</v>
      </c>
      <c r="V29" s="47">
        <v>75</v>
      </c>
      <c r="W29" s="45">
        <v>100</v>
      </c>
      <c r="X29" s="46">
        <v>25</v>
      </c>
      <c r="Y29" s="47">
        <v>0</v>
      </c>
      <c r="Z29" s="45">
        <v>1197</v>
      </c>
      <c r="AA29" s="46">
        <v>490</v>
      </c>
      <c r="AB29" s="47">
        <v>254</v>
      </c>
      <c r="AC29" s="23">
        <f aca="true" t="shared" si="3" ref="AC29:AC40">SUM(Q29:AB29)</f>
        <v>18871</v>
      </c>
      <c r="AF29" s="8"/>
      <c r="AG29" s="8"/>
    </row>
    <row r="30" spans="2:33" ht="12.75">
      <c r="B30" s="28">
        <v>35431</v>
      </c>
      <c r="C30" s="20">
        <v>74</v>
      </c>
      <c r="D30" s="18">
        <v>40</v>
      </c>
      <c r="E30" s="21">
        <v>5</v>
      </c>
      <c r="F30" s="20">
        <v>120</v>
      </c>
      <c r="G30" s="18">
        <v>151</v>
      </c>
      <c r="H30" s="21">
        <v>2</v>
      </c>
      <c r="I30" s="20">
        <v>2</v>
      </c>
      <c r="J30" s="18">
        <v>1</v>
      </c>
      <c r="K30" s="21">
        <v>0</v>
      </c>
      <c r="L30" s="20">
        <v>20</v>
      </c>
      <c r="M30" s="18">
        <v>7</v>
      </c>
      <c r="N30" s="21">
        <v>4</v>
      </c>
      <c r="O30" s="23">
        <f t="shared" si="2"/>
        <v>426</v>
      </c>
      <c r="P30" s="25">
        <v>35431</v>
      </c>
      <c r="Q30" s="45">
        <v>3363</v>
      </c>
      <c r="R30" s="46">
        <v>1639</v>
      </c>
      <c r="S30" s="47">
        <v>160</v>
      </c>
      <c r="T30" s="45">
        <v>5493</v>
      </c>
      <c r="U30" s="46">
        <v>6265</v>
      </c>
      <c r="V30" s="47">
        <v>75</v>
      </c>
      <c r="W30" s="45">
        <v>100</v>
      </c>
      <c r="X30" s="46">
        <v>25</v>
      </c>
      <c r="Y30" s="47">
        <v>0</v>
      </c>
      <c r="Z30" s="45">
        <v>1277</v>
      </c>
      <c r="AA30" s="46">
        <v>509</v>
      </c>
      <c r="AB30" s="47">
        <v>254</v>
      </c>
      <c r="AC30" s="23">
        <f t="shared" si="3"/>
        <v>19160</v>
      </c>
      <c r="AF30" s="8"/>
      <c r="AG30" s="8"/>
    </row>
    <row r="31" spans="2:33" ht="12.75">
      <c r="B31" s="28">
        <v>35796</v>
      </c>
      <c r="C31" s="20">
        <v>74</v>
      </c>
      <c r="D31" s="18">
        <v>40</v>
      </c>
      <c r="E31" s="21">
        <v>5</v>
      </c>
      <c r="F31" s="20">
        <v>121</v>
      </c>
      <c r="G31" s="18">
        <v>153</v>
      </c>
      <c r="H31" s="21">
        <v>3</v>
      </c>
      <c r="I31" s="20">
        <v>2</v>
      </c>
      <c r="J31" s="18">
        <v>1</v>
      </c>
      <c r="K31" s="21">
        <v>0</v>
      </c>
      <c r="L31" s="20">
        <v>21</v>
      </c>
      <c r="M31" s="18">
        <v>7</v>
      </c>
      <c r="N31" s="21">
        <v>4</v>
      </c>
      <c r="O31" s="23">
        <f t="shared" si="2"/>
        <v>431</v>
      </c>
      <c r="P31" s="25">
        <v>35796</v>
      </c>
      <c r="Q31" s="45">
        <v>3547</v>
      </c>
      <c r="R31" s="46">
        <v>1833</v>
      </c>
      <c r="S31" s="47">
        <v>164</v>
      </c>
      <c r="T31" s="45">
        <v>5905</v>
      </c>
      <c r="U31" s="46">
        <v>6695</v>
      </c>
      <c r="V31" s="47">
        <v>143</v>
      </c>
      <c r="W31" s="45">
        <v>100</v>
      </c>
      <c r="X31" s="46">
        <v>36</v>
      </c>
      <c r="Y31" s="47">
        <v>0</v>
      </c>
      <c r="Z31" s="45">
        <v>1422</v>
      </c>
      <c r="AA31" s="46">
        <v>554</v>
      </c>
      <c r="AB31" s="47">
        <v>254</v>
      </c>
      <c r="AC31" s="23">
        <f t="shared" si="3"/>
        <v>20653</v>
      </c>
      <c r="AF31" s="8"/>
      <c r="AG31" s="8"/>
    </row>
    <row r="32" spans="2:33" ht="12.75">
      <c r="B32" s="28">
        <v>36161</v>
      </c>
      <c r="C32" s="20">
        <v>89</v>
      </c>
      <c r="D32" s="18">
        <v>54</v>
      </c>
      <c r="E32" s="21">
        <v>20</v>
      </c>
      <c r="F32" s="20">
        <v>214</v>
      </c>
      <c r="G32" s="18">
        <v>281</v>
      </c>
      <c r="H32" s="21">
        <v>81</v>
      </c>
      <c r="I32" s="20">
        <v>3</v>
      </c>
      <c r="J32" s="18">
        <v>1</v>
      </c>
      <c r="K32" s="21">
        <v>0</v>
      </c>
      <c r="L32" s="20">
        <v>24</v>
      </c>
      <c r="M32" s="18">
        <v>14</v>
      </c>
      <c r="N32" s="21">
        <v>10</v>
      </c>
      <c r="O32" s="23">
        <f t="shared" si="2"/>
        <v>791</v>
      </c>
      <c r="P32" s="25">
        <v>36161</v>
      </c>
      <c r="Q32" s="45">
        <v>4219</v>
      </c>
      <c r="R32" s="46">
        <v>2478</v>
      </c>
      <c r="S32" s="47">
        <v>554</v>
      </c>
      <c r="T32" s="45">
        <v>7549</v>
      </c>
      <c r="U32" s="46">
        <v>8825</v>
      </c>
      <c r="V32" s="47">
        <v>1077</v>
      </c>
      <c r="W32" s="45">
        <v>125</v>
      </c>
      <c r="X32" s="46">
        <v>36</v>
      </c>
      <c r="Y32" s="47">
        <v>0</v>
      </c>
      <c r="Z32" s="45">
        <v>1741</v>
      </c>
      <c r="AA32" s="46">
        <v>844</v>
      </c>
      <c r="AB32" s="47">
        <v>430</v>
      </c>
      <c r="AC32" s="23">
        <f t="shared" si="3"/>
        <v>27878</v>
      </c>
      <c r="AF32" s="8"/>
      <c r="AG32" s="8"/>
    </row>
    <row r="33" spans="2:33" ht="12.75">
      <c r="B33" s="28">
        <v>36526</v>
      </c>
      <c r="C33" s="20">
        <v>100</v>
      </c>
      <c r="D33" s="18">
        <v>69</v>
      </c>
      <c r="E33" s="21">
        <v>33</v>
      </c>
      <c r="F33" s="20">
        <v>217</v>
      </c>
      <c r="G33" s="18">
        <v>291</v>
      </c>
      <c r="H33" s="21">
        <v>85</v>
      </c>
      <c r="I33" s="20">
        <v>3</v>
      </c>
      <c r="J33" s="18">
        <v>2</v>
      </c>
      <c r="K33" s="21">
        <v>0</v>
      </c>
      <c r="L33" s="20">
        <v>24</v>
      </c>
      <c r="M33" s="18">
        <v>14</v>
      </c>
      <c r="N33" s="21">
        <v>24</v>
      </c>
      <c r="O33" s="23">
        <f t="shared" si="2"/>
        <v>862</v>
      </c>
      <c r="P33" s="25">
        <v>36526</v>
      </c>
      <c r="Q33" s="45">
        <v>4843</v>
      </c>
      <c r="R33" s="46">
        <v>3174</v>
      </c>
      <c r="S33" s="47">
        <v>932</v>
      </c>
      <c r="T33" s="45">
        <v>8652</v>
      </c>
      <c r="U33" s="46">
        <v>10212</v>
      </c>
      <c r="V33" s="47">
        <v>1530</v>
      </c>
      <c r="W33" s="45">
        <v>142</v>
      </c>
      <c r="X33" s="46">
        <v>74</v>
      </c>
      <c r="Y33" s="47">
        <v>0</v>
      </c>
      <c r="Z33" s="45">
        <v>1795</v>
      </c>
      <c r="AA33" s="46">
        <v>874</v>
      </c>
      <c r="AB33" s="47">
        <v>875</v>
      </c>
      <c r="AC33" s="23">
        <f t="shared" si="3"/>
        <v>33103</v>
      </c>
      <c r="AF33" s="8"/>
      <c r="AG33" s="8"/>
    </row>
    <row r="34" spans="2:33" ht="12.75">
      <c r="B34" s="28">
        <v>36892</v>
      </c>
      <c r="C34" s="20">
        <v>108</v>
      </c>
      <c r="D34" s="18">
        <v>73</v>
      </c>
      <c r="E34" s="21">
        <v>46</v>
      </c>
      <c r="F34" s="20">
        <v>217</v>
      </c>
      <c r="G34" s="18">
        <v>292</v>
      </c>
      <c r="H34" s="21">
        <v>85</v>
      </c>
      <c r="I34" s="20">
        <v>3</v>
      </c>
      <c r="J34" s="18">
        <v>2</v>
      </c>
      <c r="K34" s="21">
        <v>0</v>
      </c>
      <c r="L34" s="20">
        <v>24</v>
      </c>
      <c r="M34" s="18">
        <v>14</v>
      </c>
      <c r="N34" s="21">
        <v>35</v>
      </c>
      <c r="O34" s="23">
        <f t="shared" si="2"/>
        <v>899</v>
      </c>
      <c r="P34" s="25">
        <v>36892</v>
      </c>
      <c r="Q34" s="45">
        <v>5199</v>
      </c>
      <c r="R34" s="46">
        <v>3432</v>
      </c>
      <c r="S34" s="47">
        <v>1429</v>
      </c>
      <c r="T34" s="45">
        <v>9626</v>
      </c>
      <c r="U34" s="46">
        <v>11492</v>
      </c>
      <c r="V34" s="47">
        <v>2048</v>
      </c>
      <c r="W34" s="45">
        <v>167</v>
      </c>
      <c r="X34" s="46">
        <v>84</v>
      </c>
      <c r="Y34" s="47">
        <v>0</v>
      </c>
      <c r="Z34" s="45">
        <v>1834</v>
      </c>
      <c r="AA34" s="46">
        <v>931</v>
      </c>
      <c r="AB34" s="47">
        <v>1247</v>
      </c>
      <c r="AC34" s="23">
        <f t="shared" si="3"/>
        <v>37489</v>
      </c>
      <c r="AF34" s="8"/>
      <c r="AG34" s="8"/>
    </row>
    <row r="35" spans="2:33" ht="12.75">
      <c r="B35" s="28">
        <v>37257</v>
      </c>
      <c r="C35" s="20">
        <v>114</v>
      </c>
      <c r="D35" s="18">
        <v>76</v>
      </c>
      <c r="E35" s="21">
        <v>79</v>
      </c>
      <c r="F35" s="20">
        <v>218</v>
      </c>
      <c r="G35" s="18">
        <v>292</v>
      </c>
      <c r="H35" s="21">
        <v>85</v>
      </c>
      <c r="I35" s="20">
        <v>3</v>
      </c>
      <c r="J35" s="18">
        <v>3</v>
      </c>
      <c r="K35" s="21">
        <v>0</v>
      </c>
      <c r="L35" s="20">
        <v>25</v>
      </c>
      <c r="M35" s="18">
        <v>15</v>
      </c>
      <c r="N35" s="21">
        <v>48</v>
      </c>
      <c r="O35" s="23">
        <f t="shared" si="2"/>
        <v>958</v>
      </c>
      <c r="P35" s="25">
        <v>37257</v>
      </c>
      <c r="Q35" s="45">
        <v>5416</v>
      </c>
      <c r="R35" s="46">
        <v>3512</v>
      </c>
      <c r="S35" s="47">
        <v>2439</v>
      </c>
      <c r="T35" s="45">
        <v>9703</v>
      </c>
      <c r="U35" s="46">
        <v>11552</v>
      </c>
      <c r="V35" s="47">
        <v>2139</v>
      </c>
      <c r="W35" s="45">
        <v>167</v>
      </c>
      <c r="X35" s="46">
        <v>109</v>
      </c>
      <c r="Y35" s="47">
        <v>0</v>
      </c>
      <c r="Z35" s="45">
        <v>1859</v>
      </c>
      <c r="AA35" s="46">
        <v>936</v>
      </c>
      <c r="AB35" s="47">
        <v>1571</v>
      </c>
      <c r="AC35" s="23">
        <f t="shared" si="3"/>
        <v>39403</v>
      </c>
      <c r="AF35" s="8"/>
      <c r="AG35" s="8"/>
    </row>
    <row r="36" spans="2:33" ht="12.75">
      <c r="B36" s="28">
        <v>37622</v>
      </c>
      <c r="C36" s="20">
        <v>122</v>
      </c>
      <c r="D36" s="18">
        <v>80</v>
      </c>
      <c r="E36" s="21">
        <v>94</v>
      </c>
      <c r="F36" s="20">
        <v>218</v>
      </c>
      <c r="G36" s="18">
        <v>292</v>
      </c>
      <c r="H36" s="21">
        <v>84</v>
      </c>
      <c r="I36" s="20">
        <v>3</v>
      </c>
      <c r="J36" s="18">
        <v>3</v>
      </c>
      <c r="K36" s="21">
        <v>0</v>
      </c>
      <c r="L36" s="20">
        <v>25</v>
      </c>
      <c r="M36" s="18">
        <v>15</v>
      </c>
      <c r="N36" s="21">
        <v>55</v>
      </c>
      <c r="O36" s="36">
        <f t="shared" si="2"/>
        <v>991</v>
      </c>
      <c r="P36" s="25">
        <v>37622</v>
      </c>
      <c r="Q36" s="45">
        <v>5813</v>
      </c>
      <c r="R36" s="46">
        <v>3797</v>
      </c>
      <c r="S36" s="47">
        <v>3249</v>
      </c>
      <c r="T36" s="45">
        <v>10938</v>
      </c>
      <c r="U36" s="46">
        <v>13708</v>
      </c>
      <c r="V36" s="47">
        <v>2655</v>
      </c>
      <c r="W36" s="45">
        <v>192</v>
      </c>
      <c r="X36" s="46">
        <v>125</v>
      </c>
      <c r="Y36" s="47">
        <v>0</v>
      </c>
      <c r="Z36" s="45">
        <v>1800</v>
      </c>
      <c r="AA36" s="46">
        <v>976</v>
      </c>
      <c r="AB36" s="47">
        <v>2053</v>
      </c>
      <c r="AC36" s="36">
        <f t="shared" si="3"/>
        <v>45306</v>
      </c>
      <c r="AF36" s="8"/>
      <c r="AG36" s="8"/>
    </row>
    <row r="37" spans="2:33" ht="12.75">
      <c r="B37" s="28">
        <v>37987</v>
      </c>
      <c r="C37" s="20">
        <v>124</v>
      </c>
      <c r="D37" s="18">
        <v>82</v>
      </c>
      <c r="E37" s="21">
        <v>101</v>
      </c>
      <c r="F37" s="20">
        <v>219</v>
      </c>
      <c r="G37" s="18">
        <v>299</v>
      </c>
      <c r="H37" s="21">
        <v>92</v>
      </c>
      <c r="I37" s="20">
        <v>3</v>
      </c>
      <c r="J37" s="18">
        <v>3</v>
      </c>
      <c r="K37" s="21">
        <v>0</v>
      </c>
      <c r="L37" s="20">
        <v>25</v>
      </c>
      <c r="M37" s="18">
        <v>15</v>
      </c>
      <c r="N37" s="21">
        <v>55</v>
      </c>
      <c r="O37" s="23">
        <f t="shared" si="2"/>
        <v>1018</v>
      </c>
      <c r="P37" s="25">
        <v>37987</v>
      </c>
      <c r="Q37" s="45">
        <v>5932</v>
      </c>
      <c r="R37" s="46">
        <v>3934</v>
      </c>
      <c r="S37" s="47">
        <v>3599</v>
      </c>
      <c r="T37" s="45">
        <v>11107</v>
      </c>
      <c r="U37" s="46">
        <v>14176</v>
      </c>
      <c r="V37" s="47">
        <v>2978</v>
      </c>
      <c r="W37" s="45">
        <v>199</v>
      </c>
      <c r="X37" s="46">
        <v>125</v>
      </c>
      <c r="Y37" s="47">
        <v>0</v>
      </c>
      <c r="Z37" s="45">
        <v>1808</v>
      </c>
      <c r="AA37" s="46">
        <v>986</v>
      </c>
      <c r="AB37" s="47">
        <v>2061</v>
      </c>
      <c r="AC37" s="23">
        <f t="shared" si="3"/>
        <v>46905</v>
      </c>
      <c r="AF37" s="8"/>
      <c r="AG37" s="8"/>
    </row>
    <row r="38" spans="2:33" ht="12.75">
      <c r="B38" s="28">
        <v>38353</v>
      </c>
      <c r="C38" s="20">
        <v>124</v>
      </c>
      <c r="D38" s="18">
        <v>82</v>
      </c>
      <c r="E38" s="21">
        <v>103</v>
      </c>
      <c r="F38" s="20">
        <v>218</v>
      </c>
      <c r="G38" s="18">
        <v>298</v>
      </c>
      <c r="H38" s="21">
        <v>91</v>
      </c>
      <c r="I38" s="20">
        <v>3</v>
      </c>
      <c r="J38" s="18">
        <v>3</v>
      </c>
      <c r="K38" s="21">
        <v>0</v>
      </c>
      <c r="L38" s="20">
        <v>25</v>
      </c>
      <c r="M38" s="18">
        <v>15</v>
      </c>
      <c r="N38" s="21">
        <v>57</v>
      </c>
      <c r="O38" s="23">
        <f t="shared" si="2"/>
        <v>1019</v>
      </c>
      <c r="P38" s="25">
        <v>38353</v>
      </c>
      <c r="Q38" s="45">
        <v>5943</v>
      </c>
      <c r="R38" s="46">
        <v>3914</v>
      </c>
      <c r="S38" s="47">
        <v>3649</v>
      </c>
      <c r="T38" s="45">
        <v>11251</v>
      </c>
      <c r="U38" s="46">
        <v>14113</v>
      </c>
      <c r="V38" s="47">
        <v>3020</v>
      </c>
      <c r="W38" s="45">
        <v>199</v>
      </c>
      <c r="X38" s="46">
        <v>125</v>
      </c>
      <c r="Y38" s="47">
        <v>0</v>
      </c>
      <c r="Z38" s="45">
        <v>1819</v>
      </c>
      <c r="AA38" s="46">
        <v>986</v>
      </c>
      <c r="AB38" s="47">
        <v>2146</v>
      </c>
      <c r="AC38" s="23">
        <f t="shared" si="3"/>
        <v>47165</v>
      </c>
      <c r="AF38" s="8"/>
      <c r="AG38" s="8"/>
    </row>
    <row r="39" spans="2:33" ht="12.75">
      <c r="B39" s="28">
        <v>38718</v>
      </c>
      <c r="C39" s="20">
        <v>128</v>
      </c>
      <c r="D39" s="18">
        <v>83</v>
      </c>
      <c r="E39" s="21">
        <v>107</v>
      </c>
      <c r="F39" s="20">
        <v>218</v>
      </c>
      <c r="G39" s="18">
        <v>300</v>
      </c>
      <c r="H39" s="21">
        <v>91</v>
      </c>
      <c r="I39" s="20">
        <v>3</v>
      </c>
      <c r="J39" s="18">
        <v>3</v>
      </c>
      <c r="K39" s="21">
        <v>0</v>
      </c>
      <c r="L39" s="20">
        <v>25</v>
      </c>
      <c r="M39" s="18">
        <v>16</v>
      </c>
      <c r="N39" s="21">
        <v>61</v>
      </c>
      <c r="O39" s="23">
        <f t="shared" si="2"/>
        <v>1035</v>
      </c>
      <c r="P39" s="25">
        <v>38718</v>
      </c>
      <c r="Q39" s="45">
        <v>6036</v>
      </c>
      <c r="R39" s="46">
        <v>3961</v>
      </c>
      <c r="S39" s="47">
        <v>3770</v>
      </c>
      <c r="T39" s="45">
        <v>11487</v>
      </c>
      <c r="U39" s="46">
        <v>14828</v>
      </c>
      <c r="V39" s="47">
        <v>3150</v>
      </c>
      <c r="W39" s="45">
        <v>199</v>
      </c>
      <c r="X39" s="46">
        <v>141</v>
      </c>
      <c r="Y39" s="47">
        <v>0</v>
      </c>
      <c r="Z39" s="45">
        <v>1819</v>
      </c>
      <c r="AA39" s="46">
        <v>1026</v>
      </c>
      <c r="AB39" s="47">
        <v>2295</v>
      </c>
      <c r="AC39" s="23">
        <f t="shared" si="3"/>
        <v>48712</v>
      </c>
      <c r="AF39" s="8"/>
      <c r="AG39" s="8"/>
    </row>
    <row r="40" spans="2:33" ht="12.75">
      <c r="B40" s="28">
        <v>39083</v>
      </c>
      <c r="C40" s="20">
        <v>128</v>
      </c>
      <c r="D40" s="18">
        <v>85</v>
      </c>
      <c r="E40" s="21">
        <v>124</v>
      </c>
      <c r="F40" s="20">
        <v>216</v>
      </c>
      <c r="G40" s="18">
        <v>302</v>
      </c>
      <c r="H40" s="21">
        <v>92</v>
      </c>
      <c r="I40" s="20">
        <v>3</v>
      </c>
      <c r="J40" s="18">
        <v>3</v>
      </c>
      <c r="K40" s="21">
        <v>1</v>
      </c>
      <c r="L40" s="20">
        <v>25</v>
      </c>
      <c r="M40" s="18">
        <v>16</v>
      </c>
      <c r="N40" s="21">
        <v>66</v>
      </c>
      <c r="O40" s="23">
        <f t="shared" si="2"/>
        <v>1061</v>
      </c>
      <c r="P40" s="25">
        <v>39083</v>
      </c>
      <c r="Q40" s="45">
        <v>6011</v>
      </c>
      <c r="R40" s="46">
        <v>4042</v>
      </c>
      <c r="S40" s="47">
        <v>4275</v>
      </c>
      <c r="T40" s="45">
        <v>11826</v>
      </c>
      <c r="U40" s="46">
        <v>16156</v>
      </c>
      <c r="V40" s="47">
        <v>3420</v>
      </c>
      <c r="W40" s="45">
        <v>204</v>
      </c>
      <c r="X40" s="46">
        <v>165</v>
      </c>
      <c r="Y40" s="47">
        <v>10</v>
      </c>
      <c r="Z40" s="45">
        <v>1777</v>
      </c>
      <c r="AA40" s="46">
        <v>1071</v>
      </c>
      <c r="AB40" s="47">
        <v>2485</v>
      </c>
      <c r="AC40" s="23">
        <f t="shared" si="3"/>
        <v>51442</v>
      </c>
      <c r="AF40" s="8"/>
      <c r="AG40" s="8"/>
    </row>
    <row r="41" spans="2:33" ht="12.75">
      <c r="B41" s="26">
        <v>39448</v>
      </c>
      <c r="C41" s="2">
        <v>129</v>
      </c>
      <c r="D41" s="10">
        <v>86</v>
      </c>
      <c r="E41" s="11">
        <v>137</v>
      </c>
      <c r="F41" s="2">
        <v>215</v>
      </c>
      <c r="G41" s="10">
        <v>308</v>
      </c>
      <c r="H41" s="11">
        <v>99</v>
      </c>
      <c r="I41" s="96">
        <v>3</v>
      </c>
      <c r="J41" s="94">
        <v>3</v>
      </c>
      <c r="K41" s="95">
        <v>1</v>
      </c>
      <c r="L41" s="96">
        <v>25</v>
      </c>
      <c r="M41" s="94">
        <v>16</v>
      </c>
      <c r="N41" s="95">
        <v>67</v>
      </c>
      <c r="O41" s="23">
        <f>SUM(C41:N41)</f>
        <v>1089</v>
      </c>
      <c r="P41" s="26">
        <v>39448</v>
      </c>
      <c r="Q41" s="2">
        <v>6211</v>
      </c>
      <c r="R41" s="3">
        <v>4156</v>
      </c>
      <c r="S41" s="15">
        <v>4931</v>
      </c>
      <c r="T41" s="2">
        <v>12234</v>
      </c>
      <c r="U41" s="98">
        <v>17540</v>
      </c>
      <c r="V41" s="97">
        <v>3843</v>
      </c>
      <c r="W41" s="96">
        <v>222</v>
      </c>
      <c r="X41" s="98">
        <v>170</v>
      </c>
      <c r="Y41" s="97">
        <v>19</v>
      </c>
      <c r="Z41" s="96">
        <v>1764</v>
      </c>
      <c r="AA41" s="98">
        <f>1004+100</f>
        <v>1104</v>
      </c>
      <c r="AB41" s="97">
        <v>2602</v>
      </c>
      <c r="AC41" s="23">
        <f>SUM(Q41:AB41)</f>
        <v>54796</v>
      </c>
      <c r="AF41" s="8"/>
      <c r="AG41" s="8"/>
    </row>
    <row r="42" spans="2:33" ht="12.75">
      <c r="B42" s="25">
        <v>39814</v>
      </c>
      <c r="C42" s="4">
        <v>132</v>
      </c>
      <c r="D42" s="9">
        <v>96</v>
      </c>
      <c r="E42" s="12">
        <v>163</v>
      </c>
      <c r="F42" s="4">
        <v>214</v>
      </c>
      <c r="G42" s="9">
        <v>315</v>
      </c>
      <c r="H42" s="12">
        <v>105</v>
      </c>
      <c r="I42" s="45">
        <v>3</v>
      </c>
      <c r="J42" s="18">
        <v>3</v>
      </c>
      <c r="K42" s="21">
        <v>1</v>
      </c>
      <c r="L42" s="45">
        <v>26</v>
      </c>
      <c r="M42" s="18">
        <v>16</v>
      </c>
      <c r="N42" s="21">
        <v>69</v>
      </c>
      <c r="O42" s="36">
        <f>SUM(C42:N42)</f>
        <v>1143</v>
      </c>
      <c r="P42" s="25">
        <v>39814</v>
      </c>
      <c r="Q42" s="4">
        <v>6707</v>
      </c>
      <c r="R42" s="5">
        <v>5031</v>
      </c>
      <c r="S42" s="16">
        <v>5721</v>
      </c>
      <c r="T42" s="4">
        <v>12702</v>
      </c>
      <c r="U42" s="46">
        <v>18899</v>
      </c>
      <c r="V42" s="47">
        <v>4293</v>
      </c>
      <c r="W42" s="45">
        <v>222</v>
      </c>
      <c r="X42" s="46">
        <v>170</v>
      </c>
      <c r="Y42" s="47">
        <v>19</v>
      </c>
      <c r="Z42" s="45">
        <v>1811</v>
      </c>
      <c r="AA42" s="46">
        <v>1117</v>
      </c>
      <c r="AB42" s="47">
        <v>2812</v>
      </c>
      <c r="AC42" s="36">
        <f>SUM(Q42:AB42)</f>
        <v>59504</v>
      </c>
      <c r="AF42" s="8"/>
      <c r="AG42" s="8"/>
    </row>
    <row r="43" spans="2:33" ht="12.75">
      <c r="B43" s="25">
        <v>40179</v>
      </c>
      <c r="C43" s="4">
        <v>134</v>
      </c>
      <c r="D43" s="9">
        <v>98</v>
      </c>
      <c r="E43" s="12">
        <v>171</v>
      </c>
      <c r="F43" s="4">
        <v>214</v>
      </c>
      <c r="G43" s="9">
        <v>318</v>
      </c>
      <c r="H43" s="12">
        <v>107</v>
      </c>
      <c r="I43" s="4">
        <v>3</v>
      </c>
      <c r="J43" s="9">
        <v>3</v>
      </c>
      <c r="K43" s="12">
        <v>1</v>
      </c>
      <c r="L43" s="4">
        <v>26</v>
      </c>
      <c r="M43" s="9">
        <v>16</v>
      </c>
      <c r="N43" s="12">
        <v>69</v>
      </c>
      <c r="O43" s="36">
        <f>SUM(C43:N43)</f>
        <v>1160</v>
      </c>
      <c r="P43" s="25">
        <v>40179</v>
      </c>
      <c r="Q43" s="4">
        <v>6885</v>
      </c>
      <c r="R43" s="5">
        <v>5250</v>
      </c>
      <c r="S43" s="16">
        <v>6682</v>
      </c>
      <c r="T43" s="4">
        <v>13235</v>
      </c>
      <c r="U43" s="46">
        <v>20113</v>
      </c>
      <c r="V43" s="47">
        <v>4714</v>
      </c>
      <c r="W43" s="45">
        <v>222</v>
      </c>
      <c r="X43" s="46">
        <v>185</v>
      </c>
      <c r="Y43" s="47">
        <v>19</v>
      </c>
      <c r="Z43" s="45">
        <v>1818</v>
      </c>
      <c r="AA43" s="46">
        <v>1128</v>
      </c>
      <c r="AB43" s="47">
        <v>2813</v>
      </c>
      <c r="AC43" s="36">
        <f>SUM(Q43:AB43)</f>
        <v>63064</v>
      </c>
      <c r="AF43" s="8"/>
      <c r="AG43" s="8"/>
    </row>
    <row r="44" spans="2:33" ht="12.75">
      <c r="B44" s="25">
        <v>40544</v>
      </c>
      <c r="C44" s="4">
        <v>135</v>
      </c>
      <c r="D44" s="9">
        <v>100</v>
      </c>
      <c r="E44" s="12">
        <v>169</v>
      </c>
      <c r="F44" s="4">
        <v>216</v>
      </c>
      <c r="G44" s="9">
        <v>325</v>
      </c>
      <c r="H44" s="12">
        <v>98</v>
      </c>
      <c r="I44" s="4">
        <v>3</v>
      </c>
      <c r="J44" s="9">
        <v>3</v>
      </c>
      <c r="K44" s="12">
        <v>1</v>
      </c>
      <c r="L44" s="4">
        <v>26</v>
      </c>
      <c r="M44" s="9">
        <v>16</v>
      </c>
      <c r="N44" s="12">
        <v>69</v>
      </c>
      <c r="O44" s="36">
        <f>SUM(C44:N44)</f>
        <v>1161</v>
      </c>
      <c r="P44" s="25">
        <v>40544</v>
      </c>
      <c r="Q44" s="4">
        <v>6910</v>
      </c>
      <c r="R44" s="5">
        <v>5305</v>
      </c>
      <c r="S44" s="16">
        <v>6708</v>
      </c>
      <c r="T44" s="4">
        <v>13934</v>
      </c>
      <c r="U44" s="5">
        <v>21714</v>
      </c>
      <c r="V44" s="16">
        <v>4552</v>
      </c>
      <c r="W44" s="4">
        <v>227</v>
      </c>
      <c r="X44" s="5">
        <v>185</v>
      </c>
      <c r="Y44" s="16">
        <v>19</v>
      </c>
      <c r="Z44" s="4">
        <v>1820</v>
      </c>
      <c r="AA44" s="5">
        <v>1128</v>
      </c>
      <c r="AB44" s="16">
        <v>2823</v>
      </c>
      <c r="AC44" s="36">
        <f>SUM(Q44:AB44)</f>
        <v>65325</v>
      </c>
      <c r="AF44" s="8"/>
      <c r="AG44" s="8"/>
    </row>
    <row r="45" spans="2:33" ht="12.75">
      <c r="B45" s="109">
        <v>40909</v>
      </c>
      <c r="C45" s="110">
        <v>135</v>
      </c>
      <c r="D45" s="111">
        <v>101</v>
      </c>
      <c r="E45" s="112">
        <v>180</v>
      </c>
      <c r="F45" s="110">
        <v>216</v>
      </c>
      <c r="G45" s="111">
        <v>342</v>
      </c>
      <c r="H45" s="112">
        <v>107</v>
      </c>
      <c r="I45" s="110">
        <v>3</v>
      </c>
      <c r="J45" s="111">
        <v>3</v>
      </c>
      <c r="K45" s="112">
        <v>1</v>
      </c>
      <c r="L45" s="110">
        <v>25</v>
      </c>
      <c r="M45" s="111">
        <v>15</v>
      </c>
      <c r="N45" s="112">
        <v>69</v>
      </c>
      <c r="O45" s="113">
        <v>1197</v>
      </c>
      <c r="P45" s="109">
        <v>40909</v>
      </c>
      <c r="Q45" s="110">
        <v>7106</v>
      </c>
      <c r="R45" s="115">
        <v>5596</v>
      </c>
      <c r="S45" s="119">
        <v>7468</v>
      </c>
      <c r="T45" s="110">
        <v>14045</v>
      </c>
      <c r="U45" s="115">
        <v>22666</v>
      </c>
      <c r="V45" s="119">
        <v>5264</v>
      </c>
      <c r="W45" s="110">
        <v>235</v>
      </c>
      <c r="X45" s="115">
        <v>190</v>
      </c>
      <c r="Y45" s="119">
        <v>19</v>
      </c>
      <c r="Z45" s="110">
        <v>1825</v>
      </c>
      <c r="AA45" s="115">
        <v>1140</v>
      </c>
      <c r="AB45" s="119">
        <v>2823</v>
      </c>
      <c r="AC45" s="113">
        <v>68377</v>
      </c>
      <c r="AF45" s="8"/>
      <c r="AG45" s="8"/>
    </row>
    <row r="46" spans="2:33" ht="13.5" thickBot="1">
      <c r="B46" s="27">
        <v>41275</v>
      </c>
      <c r="C46" s="6">
        <v>134</v>
      </c>
      <c r="D46" s="13">
        <v>100</v>
      </c>
      <c r="E46" s="14">
        <v>183</v>
      </c>
      <c r="F46" s="6">
        <v>217</v>
      </c>
      <c r="G46" s="13">
        <v>345</v>
      </c>
      <c r="H46" s="14">
        <v>110</v>
      </c>
      <c r="I46" s="6">
        <v>3</v>
      </c>
      <c r="J46" s="13">
        <v>3</v>
      </c>
      <c r="K46" s="14">
        <v>1</v>
      </c>
      <c r="L46" s="6">
        <v>25</v>
      </c>
      <c r="M46" s="13">
        <v>16</v>
      </c>
      <c r="N46" s="14">
        <v>68</v>
      </c>
      <c r="O46" s="24">
        <v>1205</v>
      </c>
      <c r="P46" s="27">
        <v>41275</v>
      </c>
      <c r="Q46" s="6">
        <v>7166</v>
      </c>
      <c r="R46" s="7">
        <v>5588</v>
      </c>
      <c r="S46" s="17">
        <v>7710</v>
      </c>
      <c r="T46" s="6">
        <v>14379</v>
      </c>
      <c r="U46" s="7">
        <v>23008</v>
      </c>
      <c r="V46" s="17">
        <v>5541</v>
      </c>
      <c r="W46" s="6">
        <v>235</v>
      </c>
      <c r="X46" s="7">
        <v>193</v>
      </c>
      <c r="Y46" s="17">
        <v>19</v>
      </c>
      <c r="Z46" s="6">
        <v>1854</v>
      </c>
      <c r="AA46" s="7">
        <v>1165</v>
      </c>
      <c r="AB46" s="17">
        <v>2847</v>
      </c>
      <c r="AC46" s="24">
        <v>69705</v>
      </c>
      <c r="AF46" s="8"/>
      <c r="AG46" s="8"/>
    </row>
    <row r="48" ht="13.5" thickBot="1"/>
    <row r="49" spans="2:29" ht="13.5" thickBot="1">
      <c r="B49" s="29"/>
      <c r="C49" s="156" t="s">
        <v>15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8"/>
      <c r="P49" s="41"/>
      <c r="Q49" s="159" t="s">
        <v>8</v>
      </c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1"/>
    </row>
    <row r="50" spans="2:29" ht="13.5" thickBot="1">
      <c r="B50" s="149" t="s">
        <v>11</v>
      </c>
      <c r="C50" s="153" t="s">
        <v>0</v>
      </c>
      <c r="D50" s="147"/>
      <c r="E50" s="148"/>
      <c r="F50" s="146" t="s">
        <v>1</v>
      </c>
      <c r="G50" s="147"/>
      <c r="H50" s="148"/>
      <c r="I50" s="146" t="s">
        <v>2</v>
      </c>
      <c r="J50" s="147"/>
      <c r="K50" s="148"/>
      <c r="L50" s="146" t="s">
        <v>4</v>
      </c>
      <c r="M50" s="147"/>
      <c r="N50" s="148"/>
      <c r="O50" s="149" t="s">
        <v>9</v>
      </c>
      <c r="P50" s="154" t="s">
        <v>11</v>
      </c>
      <c r="Q50" s="151" t="s">
        <v>0</v>
      </c>
      <c r="R50" s="142"/>
      <c r="S50" s="143"/>
      <c r="T50" s="141" t="s">
        <v>1</v>
      </c>
      <c r="U50" s="142"/>
      <c r="V50" s="143"/>
      <c r="W50" s="141" t="s">
        <v>2</v>
      </c>
      <c r="X50" s="142"/>
      <c r="Y50" s="143"/>
      <c r="Z50" s="141" t="s">
        <v>4</v>
      </c>
      <c r="AA50" s="142"/>
      <c r="AB50" s="143"/>
      <c r="AC50" s="144" t="s">
        <v>7</v>
      </c>
    </row>
    <row r="51" spans="2:29" ht="25.5">
      <c r="B51" s="152"/>
      <c r="C51" s="35" t="s">
        <v>6</v>
      </c>
      <c r="D51" s="32" t="s">
        <v>18</v>
      </c>
      <c r="E51" s="33" t="s">
        <v>19</v>
      </c>
      <c r="F51" s="35" t="s">
        <v>6</v>
      </c>
      <c r="G51" s="32" t="s">
        <v>18</v>
      </c>
      <c r="H51" s="33" t="s">
        <v>19</v>
      </c>
      <c r="I51" s="35" t="s">
        <v>6</v>
      </c>
      <c r="J51" s="32" t="s">
        <v>18</v>
      </c>
      <c r="K51" s="33" t="s">
        <v>19</v>
      </c>
      <c r="L51" s="35" t="s">
        <v>6</v>
      </c>
      <c r="M51" s="32" t="s">
        <v>18</v>
      </c>
      <c r="N51" s="33" t="s">
        <v>19</v>
      </c>
      <c r="O51" s="150"/>
      <c r="P51" s="155"/>
      <c r="Q51" s="35" t="s">
        <v>6</v>
      </c>
      <c r="R51" s="32" t="s">
        <v>18</v>
      </c>
      <c r="S51" s="33" t="s">
        <v>19</v>
      </c>
      <c r="T51" s="35" t="s">
        <v>6</v>
      </c>
      <c r="U51" s="32" t="s">
        <v>18</v>
      </c>
      <c r="V51" s="33" t="s">
        <v>19</v>
      </c>
      <c r="W51" s="35" t="s">
        <v>6</v>
      </c>
      <c r="X51" s="32" t="s">
        <v>18</v>
      </c>
      <c r="Y51" s="33" t="s">
        <v>19</v>
      </c>
      <c r="Z51" s="35" t="s">
        <v>6</v>
      </c>
      <c r="AA51" s="32" t="s">
        <v>18</v>
      </c>
      <c r="AB51" s="33" t="s">
        <v>19</v>
      </c>
      <c r="AC51" s="145"/>
    </row>
    <row r="52" spans="2:29" ht="12.75">
      <c r="B52" s="28">
        <v>35065</v>
      </c>
      <c r="C52" s="20">
        <v>0</v>
      </c>
      <c r="D52" s="18">
        <v>0</v>
      </c>
      <c r="E52" s="21">
        <v>0</v>
      </c>
      <c r="F52" s="20">
        <v>0</v>
      </c>
      <c r="G52" s="18">
        <v>1</v>
      </c>
      <c r="H52" s="21">
        <v>0</v>
      </c>
      <c r="I52" s="20">
        <v>0</v>
      </c>
      <c r="J52" s="18">
        <v>0</v>
      </c>
      <c r="K52" s="21">
        <v>0</v>
      </c>
      <c r="L52" s="20">
        <v>0</v>
      </c>
      <c r="M52" s="18">
        <v>0</v>
      </c>
      <c r="N52" s="21">
        <v>0</v>
      </c>
      <c r="O52" s="23">
        <f aca="true" t="shared" si="4" ref="O52:O67">SUM(C52:N52)</f>
        <v>1</v>
      </c>
      <c r="P52" s="25">
        <v>35065</v>
      </c>
      <c r="Q52" s="45">
        <v>0</v>
      </c>
      <c r="R52" s="46">
        <v>0</v>
      </c>
      <c r="S52" s="47">
        <v>0</v>
      </c>
      <c r="T52" s="45">
        <v>0</v>
      </c>
      <c r="U52" s="46">
        <v>3</v>
      </c>
      <c r="V52" s="47">
        <v>0</v>
      </c>
      <c r="W52" s="45">
        <v>0</v>
      </c>
      <c r="X52" s="46">
        <v>0</v>
      </c>
      <c r="Y52" s="47">
        <v>0</v>
      </c>
      <c r="Z52" s="45">
        <v>0</v>
      </c>
      <c r="AA52" s="46">
        <v>0</v>
      </c>
      <c r="AB52" s="47">
        <v>0</v>
      </c>
      <c r="AC52" s="23">
        <f aca="true" t="shared" si="5" ref="AC52:AC67">SUM(Q52:AB52)</f>
        <v>3</v>
      </c>
    </row>
    <row r="53" spans="2:29" ht="12.75">
      <c r="B53" s="28">
        <v>35431</v>
      </c>
      <c r="C53" s="20">
        <v>0</v>
      </c>
      <c r="D53" s="18">
        <v>0</v>
      </c>
      <c r="E53" s="21">
        <v>0</v>
      </c>
      <c r="F53" s="20">
        <v>0</v>
      </c>
      <c r="G53" s="18">
        <v>1</v>
      </c>
      <c r="H53" s="21">
        <v>0</v>
      </c>
      <c r="I53" s="20">
        <v>0</v>
      </c>
      <c r="J53" s="18">
        <v>0</v>
      </c>
      <c r="K53" s="21">
        <v>0</v>
      </c>
      <c r="L53" s="20">
        <v>0</v>
      </c>
      <c r="M53" s="18">
        <v>0</v>
      </c>
      <c r="N53" s="21">
        <v>0</v>
      </c>
      <c r="O53" s="23">
        <f t="shared" si="4"/>
        <v>1</v>
      </c>
      <c r="P53" s="25">
        <v>35431</v>
      </c>
      <c r="Q53" s="45">
        <v>0</v>
      </c>
      <c r="R53" s="46">
        <v>0</v>
      </c>
      <c r="S53" s="47">
        <v>0</v>
      </c>
      <c r="T53" s="45">
        <v>0</v>
      </c>
      <c r="U53" s="46">
        <v>3</v>
      </c>
      <c r="V53" s="47">
        <v>0</v>
      </c>
      <c r="W53" s="45">
        <v>0</v>
      </c>
      <c r="X53" s="46">
        <v>0</v>
      </c>
      <c r="Y53" s="47">
        <v>0</v>
      </c>
      <c r="Z53" s="45">
        <v>0</v>
      </c>
      <c r="AA53" s="46">
        <v>0</v>
      </c>
      <c r="AB53" s="47">
        <v>0</v>
      </c>
      <c r="AC53" s="23">
        <f t="shared" si="5"/>
        <v>3</v>
      </c>
    </row>
    <row r="54" spans="2:29" ht="12.75">
      <c r="B54" s="28">
        <v>35796</v>
      </c>
      <c r="C54" s="20">
        <v>0</v>
      </c>
      <c r="D54" s="18">
        <v>0</v>
      </c>
      <c r="E54" s="21">
        <v>0</v>
      </c>
      <c r="F54" s="20">
        <v>0</v>
      </c>
      <c r="G54" s="18">
        <v>1</v>
      </c>
      <c r="H54" s="21">
        <v>0</v>
      </c>
      <c r="I54" s="20">
        <v>0</v>
      </c>
      <c r="J54" s="18">
        <v>0</v>
      </c>
      <c r="K54" s="21">
        <v>0</v>
      </c>
      <c r="L54" s="20">
        <v>0</v>
      </c>
      <c r="M54" s="18">
        <v>0</v>
      </c>
      <c r="N54" s="21">
        <v>0</v>
      </c>
      <c r="O54" s="23">
        <f t="shared" si="4"/>
        <v>1</v>
      </c>
      <c r="P54" s="25">
        <v>35796</v>
      </c>
      <c r="Q54" s="45">
        <v>0</v>
      </c>
      <c r="R54" s="46">
        <v>0</v>
      </c>
      <c r="S54" s="47">
        <v>0</v>
      </c>
      <c r="T54" s="45">
        <v>0</v>
      </c>
      <c r="U54" s="46">
        <v>3</v>
      </c>
      <c r="V54" s="47">
        <v>0</v>
      </c>
      <c r="W54" s="45">
        <v>0</v>
      </c>
      <c r="X54" s="46">
        <v>0</v>
      </c>
      <c r="Y54" s="47">
        <v>0</v>
      </c>
      <c r="Z54" s="45">
        <v>0</v>
      </c>
      <c r="AA54" s="46">
        <v>0</v>
      </c>
      <c r="AB54" s="47">
        <v>0</v>
      </c>
      <c r="AC54" s="23">
        <f t="shared" si="5"/>
        <v>3</v>
      </c>
    </row>
    <row r="55" spans="2:29" ht="12.75">
      <c r="B55" s="28">
        <v>36161</v>
      </c>
      <c r="C55" s="20">
        <v>0</v>
      </c>
      <c r="D55" s="19">
        <v>0</v>
      </c>
      <c r="E55" s="21">
        <v>0</v>
      </c>
      <c r="F55" s="20">
        <v>0</v>
      </c>
      <c r="G55" s="18">
        <v>1</v>
      </c>
      <c r="H55" s="21">
        <v>0</v>
      </c>
      <c r="I55" s="20">
        <v>0</v>
      </c>
      <c r="J55" s="18">
        <v>0</v>
      </c>
      <c r="K55" s="21">
        <v>0</v>
      </c>
      <c r="L55" s="20">
        <v>0</v>
      </c>
      <c r="M55" s="18">
        <v>0</v>
      </c>
      <c r="N55" s="21">
        <v>0</v>
      </c>
      <c r="O55" s="23">
        <f t="shared" si="4"/>
        <v>1</v>
      </c>
      <c r="P55" s="25">
        <v>36161</v>
      </c>
      <c r="Q55" s="45">
        <v>0</v>
      </c>
      <c r="R55" s="46">
        <v>0</v>
      </c>
      <c r="S55" s="47">
        <v>0</v>
      </c>
      <c r="T55" s="45">
        <v>0</v>
      </c>
      <c r="U55" s="46">
        <v>3</v>
      </c>
      <c r="V55" s="47">
        <v>0</v>
      </c>
      <c r="W55" s="45">
        <v>0</v>
      </c>
      <c r="X55" s="46">
        <v>0</v>
      </c>
      <c r="Y55" s="47">
        <v>0</v>
      </c>
      <c r="Z55" s="45">
        <v>0</v>
      </c>
      <c r="AA55" s="46">
        <v>0</v>
      </c>
      <c r="AB55" s="47">
        <v>0</v>
      </c>
      <c r="AC55" s="23">
        <f t="shared" si="5"/>
        <v>3</v>
      </c>
    </row>
    <row r="56" spans="2:29" ht="12.75">
      <c r="B56" s="28">
        <v>36526</v>
      </c>
      <c r="C56" s="20">
        <v>0</v>
      </c>
      <c r="D56" s="19">
        <v>0</v>
      </c>
      <c r="E56" s="21">
        <v>0</v>
      </c>
      <c r="F56" s="20">
        <v>18</v>
      </c>
      <c r="G56" s="18">
        <v>41</v>
      </c>
      <c r="H56" s="21">
        <v>0</v>
      </c>
      <c r="I56" s="37">
        <v>0</v>
      </c>
      <c r="J56" s="22">
        <v>0</v>
      </c>
      <c r="K56" s="21">
        <v>0</v>
      </c>
      <c r="L56" s="37">
        <v>0</v>
      </c>
      <c r="M56" s="18">
        <v>0</v>
      </c>
      <c r="N56" s="21">
        <v>0</v>
      </c>
      <c r="O56" s="23">
        <f t="shared" si="4"/>
        <v>59</v>
      </c>
      <c r="P56" s="25">
        <v>36526</v>
      </c>
      <c r="Q56" s="45">
        <v>0</v>
      </c>
      <c r="R56" s="46">
        <v>0</v>
      </c>
      <c r="S56" s="47">
        <v>0</v>
      </c>
      <c r="T56" s="45">
        <v>79</v>
      </c>
      <c r="U56" s="46">
        <v>162</v>
      </c>
      <c r="V56" s="47">
        <v>0</v>
      </c>
      <c r="W56" s="45">
        <v>0</v>
      </c>
      <c r="X56" s="46">
        <v>0</v>
      </c>
      <c r="Y56" s="47">
        <v>0</v>
      </c>
      <c r="Z56" s="45">
        <v>0</v>
      </c>
      <c r="AA56" s="46">
        <v>0</v>
      </c>
      <c r="AB56" s="47">
        <v>0</v>
      </c>
      <c r="AC56" s="23">
        <f t="shared" si="5"/>
        <v>241</v>
      </c>
    </row>
    <row r="57" spans="2:29" ht="12.75">
      <c r="B57" s="28">
        <v>36892</v>
      </c>
      <c r="C57" s="20">
        <v>0</v>
      </c>
      <c r="D57" s="18">
        <v>0</v>
      </c>
      <c r="E57" s="21">
        <v>0</v>
      </c>
      <c r="F57" s="20">
        <v>18</v>
      </c>
      <c r="G57" s="18">
        <v>46</v>
      </c>
      <c r="H57" s="21">
        <v>0</v>
      </c>
      <c r="I57" s="20">
        <v>0</v>
      </c>
      <c r="J57" s="18">
        <v>0</v>
      </c>
      <c r="K57" s="21">
        <v>0</v>
      </c>
      <c r="L57" s="20">
        <v>0</v>
      </c>
      <c r="M57" s="18">
        <v>0</v>
      </c>
      <c r="N57" s="21">
        <v>0</v>
      </c>
      <c r="O57" s="23">
        <f t="shared" si="4"/>
        <v>64</v>
      </c>
      <c r="P57" s="25">
        <v>36892</v>
      </c>
      <c r="Q57" s="45">
        <v>0</v>
      </c>
      <c r="R57" s="46">
        <v>0</v>
      </c>
      <c r="S57" s="47">
        <v>0</v>
      </c>
      <c r="T57" s="45">
        <v>79</v>
      </c>
      <c r="U57" s="46">
        <v>188</v>
      </c>
      <c r="V57" s="47">
        <v>0</v>
      </c>
      <c r="W57" s="45">
        <v>0</v>
      </c>
      <c r="X57" s="46">
        <v>0</v>
      </c>
      <c r="Y57" s="47">
        <v>0</v>
      </c>
      <c r="Z57" s="45">
        <v>0</v>
      </c>
      <c r="AA57" s="46">
        <v>0</v>
      </c>
      <c r="AB57" s="47">
        <v>0</v>
      </c>
      <c r="AC57" s="23">
        <f t="shared" si="5"/>
        <v>267</v>
      </c>
    </row>
    <row r="58" spans="2:29" ht="12.75">
      <c r="B58" s="28">
        <v>37257</v>
      </c>
      <c r="C58" s="20">
        <v>0</v>
      </c>
      <c r="D58" s="18">
        <v>0</v>
      </c>
      <c r="E58" s="21">
        <v>0</v>
      </c>
      <c r="F58" s="20">
        <v>21</v>
      </c>
      <c r="G58" s="18">
        <v>57</v>
      </c>
      <c r="H58" s="21">
        <v>0</v>
      </c>
      <c r="I58" s="20">
        <v>2</v>
      </c>
      <c r="J58" s="18">
        <v>0</v>
      </c>
      <c r="K58" s="21">
        <v>0</v>
      </c>
      <c r="L58" s="20">
        <v>0</v>
      </c>
      <c r="M58" s="18">
        <v>0</v>
      </c>
      <c r="N58" s="21">
        <v>0</v>
      </c>
      <c r="O58" s="23">
        <f t="shared" si="4"/>
        <v>80</v>
      </c>
      <c r="P58" s="25">
        <v>37257</v>
      </c>
      <c r="Q58" s="45">
        <v>0</v>
      </c>
      <c r="R58" s="46">
        <v>0</v>
      </c>
      <c r="S58" s="47">
        <v>0</v>
      </c>
      <c r="T58" s="45">
        <v>88</v>
      </c>
      <c r="U58" s="46">
        <v>239</v>
      </c>
      <c r="V58" s="47">
        <v>0</v>
      </c>
      <c r="W58" s="45">
        <v>6</v>
      </c>
      <c r="X58" s="46">
        <v>0</v>
      </c>
      <c r="Y58" s="47">
        <v>0</v>
      </c>
      <c r="Z58" s="45">
        <v>0</v>
      </c>
      <c r="AA58" s="46">
        <v>0</v>
      </c>
      <c r="AB58" s="47">
        <v>0</v>
      </c>
      <c r="AC58" s="23">
        <f t="shared" si="5"/>
        <v>333</v>
      </c>
    </row>
    <row r="59" spans="2:29" ht="12.75">
      <c r="B59" s="28">
        <v>37622</v>
      </c>
      <c r="C59" s="20">
        <v>0</v>
      </c>
      <c r="D59" s="18">
        <v>0</v>
      </c>
      <c r="E59" s="21">
        <v>0</v>
      </c>
      <c r="F59" s="20">
        <v>29</v>
      </c>
      <c r="G59" s="18">
        <v>65</v>
      </c>
      <c r="H59" s="21">
        <v>0</v>
      </c>
      <c r="I59" s="20">
        <v>2</v>
      </c>
      <c r="J59" s="18">
        <v>0</v>
      </c>
      <c r="K59" s="21">
        <v>0</v>
      </c>
      <c r="L59" s="20">
        <v>0</v>
      </c>
      <c r="M59" s="18">
        <v>0</v>
      </c>
      <c r="N59" s="21">
        <v>0</v>
      </c>
      <c r="O59" s="23">
        <f t="shared" si="4"/>
        <v>96</v>
      </c>
      <c r="P59" s="25">
        <v>37622</v>
      </c>
      <c r="Q59" s="45">
        <v>0</v>
      </c>
      <c r="R59" s="46">
        <v>0</v>
      </c>
      <c r="S59" s="47">
        <v>0</v>
      </c>
      <c r="T59" s="45">
        <v>112</v>
      </c>
      <c r="U59" s="46">
        <v>290</v>
      </c>
      <c r="V59" s="47">
        <v>0</v>
      </c>
      <c r="W59" s="45">
        <v>6</v>
      </c>
      <c r="X59" s="46">
        <v>0</v>
      </c>
      <c r="Y59" s="47">
        <v>0</v>
      </c>
      <c r="Z59" s="45">
        <v>0</v>
      </c>
      <c r="AA59" s="46">
        <v>0</v>
      </c>
      <c r="AB59" s="47">
        <v>0</v>
      </c>
      <c r="AC59" s="23">
        <f t="shared" si="5"/>
        <v>408</v>
      </c>
    </row>
    <row r="60" spans="2:29" ht="12.75">
      <c r="B60" s="28">
        <v>37987</v>
      </c>
      <c r="C60" s="20">
        <v>1</v>
      </c>
      <c r="D60" s="18">
        <v>5</v>
      </c>
      <c r="E60" s="21">
        <v>6</v>
      </c>
      <c r="F60" s="20">
        <v>34</v>
      </c>
      <c r="G60" s="18">
        <v>76</v>
      </c>
      <c r="H60" s="21">
        <v>2</v>
      </c>
      <c r="I60" s="20">
        <v>2</v>
      </c>
      <c r="J60" s="18">
        <v>0</v>
      </c>
      <c r="K60" s="21">
        <v>0</v>
      </c>
      <c r="L60" s="20">
        <v>0</v>
      </c>
      <c r="M60" s="18">
        <v>0</v>
      </c>
      <c r="N60" s="21">
        <v>0</v>
      </c>
      <c r="O60" s="23">
        <f t="shared" si="4"/>
        <v>126</v>
      </c>
      <c r="P60" s="25">
        <v>37987</v>
      </c>
      <c r="Q60" s="45">
        <v>5</v>
      </c>
      <c r="R60" s="46">
        <v>25</v>
      </c>
      <c r="S60" s="47">
        <v>25</v>
      </c>
      <c r="T60" s="45">
        <v>139</v>
      </c>
      <c r="U60" s="46">
        <v>340</v>
      </c>
      <c r="V60" s="47">
        <v>18</v>
      </c>
      <c r="W60" s="45">
        <v>6</v>
      </c>
      <c r="X60" s="46">
        <v>0</v>
      </c>
      <c r="Y60" s="47">
        <v>0</v>
      </c>
      <c r="Z60" s="45">
        <v>0</v>
      </c>
      <c r="AA60" s="46">
        <v>0</v>
      </c>
      <c r="AB60" s="47">
        <v>0</v>
      </c>
      <c r="AC60" s="23">
        <f t="shared" si="5"/>
        <v>558</v>
      </c>
    </row>
    <row r="61" spans="2:29" ht="12.75">
      <c r="B61" s="28">
        <v>38353</v>
      </c>
      <c r="C61" s="20">
        <v>2</v>
      </c>
      <c r="D61" s="18">
        <v>11</v>
      </c>
      <c r="E61" s="21">
        <v>31</v>
      </c>
      <c r="F61" s="20">
        <v>35</v>
      </c>
      <c r="G61" s="18">
        <v>87</v>
      </c>
      <c r="H61" s="21">
        <v>4</v>
      </c>
      <c r="I61" s="20">
        <v>2</v>
      </c>
      <c r="J61" s="18">
        <v>0</v>
      </c>
      <c r="K61" s="21">
        <v>0</v>
      </c>
      <c r="L61" s="20">
        <v>0</v>
      </c>
      <c r="M61" s="18">
        <v>0</v>
      </c>
      <c r="N61" s="21">
        <v>0</v>
      </c>
      <c r="O61" s="23">
        <f t="shared" si="4"/>
        <v>172</v>
      </c>
      <c r="P61" s="25">
        <v>38353</v>
      </c>
      <c r="Q61" s="45">
        <v>8</v>
      </c>
      <c r="R61" s="46">
        <v>52</v>
      </c>
      <c r="S61" s="47">
        <v>112</v>
      </c>
      <c r="T61" s="45">
        <v>142</v>
      </c>
      <c r="U61" s="46">
        <v>398</v>
      </c>
      <c r="V61" s="47">
        <v>31</v>
      </c>
      <c r="W61" s="45">
        <v>6</v>
      </c>
      <c r="X61" s="46">
        <v>0</v>
      </c>
      <c r="Y61" s="47">
        <v>0</v>
      </c>
      <c r="Z61" s="45">
        <v>0</v>
      </c>
      <c r="AA61" s="46">
        <v>0</v>
      </c>
      <c r="AB61" s="47">
        <v>0</v>
      </c>
      <c r="AC61" s="23">
        <f t="shared" si="5"/>
        <v>749</v>
      </c>
    </row>
    <row r="62" spans="2:29" ht="12.75">
      <c r="B62" s="28">
        <v>38718</v>
      </c>
      <c r="C62" s="20">
        <v>4</v>
      </c>
      <c r="D62" s="18">
        <v>13</v>
      </c>
      <c r="E62" s="21">
        <v>43</v>
      </c>
      <c r="F62" s="20">
        <v>43</v>
      </c>
      <c r="G62" s="18">
        <v>97</v>
      </c>
      <c r="H62" s="21">
        <v>7</v>
      </c>
      <c r="I62" s="20">
        <v>2</v>
      </c>
      <c r="J62" s="18">
        <v>0</v>
      </c>
      <c r="K62" s="21">
        <v>0</v>
      </c>
      <c r="L62" s="20">
        <v>0</v>
      </c>
      <c r="M62" s="18">
        <v>0</v>
      </c>
      <c r="N62" s="21">
        <v>0</v>
      </c>
      <c r="O62" s="23">
        <f t="shared" si="4"/>
        <v>209</v>
      </c>
      <c r="P62" s="25">
        <v>38718</v>
      </c>
      <c r="Q62" s="45">
        <v>16</v>
      </c>
      <c r="R62" s="46">
        <v>62</v>
      </c>
      <c r="S62" s="47">
        <v>154</v>
      </c>
      <c r="T62" s="45">
        <v>173</v>
      </c>
      <c r="U62" s="46">
        <v>449</v>
      </c>
      <c r="V62" s="47">
        <v>56</v>
      </c>
      <c r="W62" s="45">
        <v>6</v>
      </c>
      <c r="X62" s="46">
        <v>0</v>
      </c>
      <c r="Y62" s="47">
        <v>0</v>
      </c>
      <c r="Z62" s="45">
        <v>0</v>
      </c>
      <c r="AA62" s="46">
        <v>0</v>
      </c>
      <c r="AB62" s="47">
        <v>0</v>
      </c>
      <c r="AC62" s="23">
        <f t="shared" si="5"/>
        <v>916</v>
      </c>
    </row>
    <row r="63" spans="2:29" ht="12.75">
      <c r="B63" s="28">
        <v>39083</v>
      </c>
      <c r="C63" s="20">
        <v>7</v>
      </c>
      <c r="D63" s="18">
        <v>20</v>
      </c>
      <c r="E63" s="21">
        <v>54</v>
      </c>
      <c r="F63" s="20">
        <v>45</v>
      </c>
      <c r="G63" s="18">
        <v>110</v>
      </c>
      <c r="H63" s="21">
        <v>8</v>
      </c>
      <c r="I63" s="20">
        <v>2</v>
      </c>
      <c r="J63" s="18">
        <v>1</v>
      </c>
      <c r="K63" s="21">
        <v>0</v>
      </c>
      <c r="L63" s="20">
        <v>0</v>
      </c>
      <c r="M63" s="18">
        <v>0</v>
      </c>
      <c r="N63" s="21">
        <v>0</v>
      </c>
      <c r="O63" s="23">
        <f t="shared" si="4"/>
        <v>247</v>
      </c>
      <c r="P63" s="25">
        <v>39083</v>
      </c>
      <c r="Q63" s="45">
        <v>37</v>
      </c>
      <c r="R63" s="46">
        <v>104</v>
      </c>
      <c r="S63" s="47">
        <v>196</v>
      </c>
      <c r="T63" s="45">
        <v>178</v>
      </c>
      <c r="U63" s="46">
        <v>526</v>
      </c>
      <c r="V63" s="47">
        <v>52</v>
      </c>
      <c r="W63" s="45">
        <v>6</v>
      </c>
      <c r="X63" s="46">
        <v>4</v>
      </c>
      <c r="Y63" s="47">
        <v>0</v>
      </c>
      <c r="Z63" s="45">
        <v>0</v>
      </c>
      <c r="AA63" s="46">
        <v>0</v>
      </c>
      <c r="AB63" s="47">
        <v>0</v>
      </c>
      <c r="AC63" s="23">
        <f t="shared" si="5"/>
        <v>1103</v>
      </c>
    </row>
    <row r="64" spans="2:29" ht="12.75">
      <c r="B64" s="26">
        <v>39448</v>
      </c>
      <c r="C64" s="2">
        <v>9</v>
      </c>
      <c r="D64" s="10">
        <v>22</v>
      </c>
      <c r="E64" s="11">
        <v>60</v>
      </c>
      <c r="F64" s="2">
        <v>50</v>
      </c>
      <c r="G64" s="10">
        <v>121</v>
      </c>
      <c r="H64" s="11">
        <v>9</v>
      </c>
      <c r="I64" s="2">
        <v>3</v>
      </c>
      <c r="J64" s="10">
        <v>1</v>
      </c>
      <c r="K64" s="11">
        <v>0</v>
      </c>
      <c r="L64" s="2">
        <v>0</v>
      </c>
      <c r="M64" s="10">
        <v>0</v>
      </c>
      <c r="N64" s="11">
        <v>0</v>
      </c>
      <c r="O64" s="23">
        <f t="shared" si="4"/>
        <v>275</v>
      </c>
      <c r="P64" s="26">
        <v>39448</v>
      </c>
      <c r="Q64" s="2">
        <v>48</v>
      </c>
      <c r="R64" s="3">
        <v>128</v>
      </c>
      <c r="S64" s="15">
        <v>224</v>
      </c>
      <c r="T64" s="2">
        <v>198</v>
      </c>
      <c r="U64" s="3">
        <v>587</v>
      </c>
      <c r="V64" s="15">
        <v>63</v>
      </c>
      <c r="W64" s="2">
        <v>10</v>
      </c>
      <c r="X64" s="3">
        <v>4</v>
      </c>
      <c r="Y64" s="15">
        <v>0</v>
      </c>
      <c r="Z64" s="2">
        <v>0</v>
      </c>
      <c r="AA64" s="3">
        <v>0</v>
      </c>
      <c r="AB64" s="15">
        <v>0</v>
      </c>
      <c r="AC64" s="23">
        <f t="shared" si="5"/>
        <v>1262</v>
      </c>
    </row>
    <row r="65" spans="2:29" ht="12.75">
      <c r="B65" s="25">
        <v>39814</v>
      </c>
      <c r="C65" s="4">
        <v>8</v>
      </c>
      <c r="D65" s="9">
        <v>26</v>
      </c>
      <c r="E65" s="12">
        <v>64</v>
      </c>
      <c r="F65" s="4">
        <v>60</v>
      </c>
      <c r="G65" s="9">
        <v>132</v>
      </c>
      <c r="H65" s="12">
        <v>10</v>
      </c>
      <c r="I65" s="4">
        <v>3</v>
      </c>
      <c r="J65" s="9">
        <v>1</v>
      </c>
      <c r="K65" s="12">
        <v>0</v>
      </c>
      <c r="L65" s="4">
        <v>0</v>
      </c>
      <c r="M65" s="9">
        <v>0</v>
      </c>
      <c r="N65" s="12">
        <v>0</v>
      </c>
      <c r="O65" s="23">
        <f t="shared" si="4"/>
        <v>304</v>
      </c>
      <c r="P65" s="25">
        <v>39814</v>
      </c>
      <c r="Q65" s="4">
        <v>48</v>
      </c>
      <c r="R65" s="5">
        <v>144</v>
      </c>
      <c r="S65" s="16">
        <v>246</v>
      </c>
      <c r="T65" s="4">
        <v>236</v>
      </c>
      <c r="U65" s="5">
        <v>664</v>
      </c>
      <c r="V65" s="16">
        <v>49</v>
      </c>
      <c r="W65" s="4">
        <v>10</v>
      </c>
      <c r="X65" s="5">
        <v>4</v>
      </c>
      <c r="Y65" s="16">
        <v>0</v>
      </c>
      <c r="Z65" s="4">
        <v>0</v>
      </c>
      <c r="AA65" s="5">
        <v>0</v>
      </c>
      <c r="AB65" s="16">
        <v>0</v>
      </c>
      <c r="AC65" s="23">
        <f t="shared" si="5"/>
        <v>1401</v>
      </c>
    </row>
    <row r="66" spans="2:29" ht="12.75">
      <c r="B66" s="25">
        <v>40179</v>
      </c>
      <c r="C66" s="4">
        <v>9</v>
      </c>
      <c r="D66" s="9">
        <v>34</v>
      </c>
      <c r="E66" s="12">
        <v>79</v>
      </c>
      <c r="F66" s="4">
        <v>66</v>
      </c>
      <c r="G66" s="9">
        <v>146</v>
      </c>
      <c r="H66" s="12">
        <v>11</v>
      </c>
      <c r="I66" s="4">
        <v>3</v>
      </c>
      <c r="J66" s="9">
        <v>1</v>
      </c>
      <c r="K66" s="12">
        <v>0</v>
      </c>
      <c r="L66" s="4">
        <v>0</v>
      </c>
      <c r="M66" s="9">
        <v>0</v>
      </c>
      <c r="N66" s="12">
        <v>0</v>
      </c>
      <c r="O66" s="36">
        <f t="shared" si="4"/>
        <v>349</v>
      </c>
      <c r="P66" s="25">
        <v>40179</v>
      </c>
      <c r="Q66" s="4">
        <v>53</v>
      </c>
      <c r="R66" s="5">
        <v>195</v>
      </c>
      <c r="S66" s="16">
        <v>321</v>
      </c>
      <c r="T66" s="4">
        <v>253</v>
      </c>
      <c r="U66" s="5">
        <v>736</v>
      </c>
      <c r="V66" s="16">
        <v>54</v>
      </c>
      <c r="W66" s="4">
        <v>10</v>
      </c>
      <c r="X66" s="5">
        <v>4</v>
      </c>
      <c r="Y66" s="16">
        <v>0</v>
      </c>
      <c r="Z66" s="4">
        <v>0</v>
      </c>
      <c r="AA66" s="5">
        <v>0</v>
      </c>
      <c r="AB66" s="16">
        <v>0</v>
      </c>
      <c r="AC66" s="36">
        <f t="shared" si="5"/>
        <v>1626</v>
      </c>
    </row>
    <row r="67" spans="2:29" ht="12.75">
      <c r="B67" s="25">
        <v>40544</v>
      </c>
      <c r="C67" s="4">
        <v>9</v>
      </c>
      <c r="D67" s="9">
        <v>38</v>
      </c>
      <c r="E67" s="12">
        <v>85</v>
      </c>
      <c r="F67" s="4">
        <v>76</v>
      </c>
      <c r="G67" s="9">
        <v>154</v>
      </c>
      <c r="H67" s="12">
        <v>13</v>
      </c>
      <c r="I67" s="4">
        <v>3</v>
      </c>
      <c r="J67" s="9">
        <v>1</v>
      </c>
      <c r="K67" s="12">
        <v>0</v>
      </c>
      <c r="L67" s="4">
        <v>0</v>
      </c>
      <c r="M67" s="9">
        <v>0</v>
      </c>
      <c r="N67" s="12">
        <v>0</v>
      </c>
      <c r="O67" s="36">
        <f t="shared" si="4"/>
        <v>379</v>
      </c>
      <c r="P67" s="25">
        <v>40544</v>
      </c>
      <c r="Q67" s="4">
        <v>53</v>
      </c>
      <c r="R67" s="5">
        <v>218</v>
      </c>
      <c r="S67" s="16">
        <v>343</v>
      </c>
      <c r="T67" s="4">
        <v>284</v>
      </c>
      <c r="U67" s="5">
        <v>785</v>
      </c>
      <c r="V67" s="16">
        <v>60</v>
      </c>
      <c r="W67" s="4">
        <v>10</v>
      </c>
      <c r="X67" s="5">
        <v>4</v>
      </c>
      <c r="Y67" s="16">
        <v>0</v>
      </c>
      <c r="Z67" s="4">
        <v>0</v>
      </c>
      <c r="AA67" s="5">
        <v>0</v>
      </c>
      <c r="AB67" s="16">
        <v>0</v>
      </c>
      <c r="AC67" s="36">
        <f t="shared" si="5"/>
        <v>1757</v>
      </c>
    </row>
    <row r="68" spans="2:29" ht="12.75">
      <c r="B68" s="109">
        <v>40909</v>
      </c>
      <c r="C68" s="110">
        <v>12</v>
      </c>
      <c r="D68" s="111">
        <v>44</v>
      </c>
      <c r="E68" s="112">
        <v>96</v>
      </c>
      <c r="F68" s="110">
        <v>106</v>
      </c>
      <c r="G68" s="111">
        <v>194</v>
      </c>
      <c r="H68" s="112">
        <v>19</v>
      </c>
      <c r="I68" s="110">
        <v>3</v>
      </c>
      <c r="J68" s="111">
        <v>1</v>
      </c>
      <c r="K68" s="112">
        <v>0</v>
      </c>
      <c r="L68" s="110">
        <v>0</v>
      </c>
      <c r="M68" s="111">
        <v>0</v>
      </c>
      <c r="N68" s="112">
        <v>1</v>
      </c>
      <c r="O68" s="113">
        <v>476</v>
      </c>
      <c r="P68" s="109">
        <v>40909</v>
      </c>
      <c r="Q68" s="110">
        <v>69</v>
      </c>
      <c r="R68" s="115">
        <v>277</v>
      </c>
      <c r="S68" s="119">
        <v>415</v>
      </c>
      <c r="T68" s="110">
        <v>358</v>
      </c>
      <c r="U68" s="115">
        <v>1029</v>
      </c>
      <c r="V68" s="119">
        <v>58</v>
      </c>
      <c r="W68" s="110">
        <v>10</v>
      </c>
      <c r="X68" s="115">
        <v>4</v>
      </c>
      <c r="Y68" s="119">
        <v>0</v>
      </c>
      <c r="Z68" s="110">
        <v>0</v>
      </c>
      <c r="AA68" s="115">
        <v>0</v>
      </c>
      <c r="AB68" s="119">
        <v>12</v>
      </c>
      <c r="AC68" s="113">
        <v>2232</v>
      </c>
    </row>
    <row r="69" spans="2:29" ht="13.5" thickBot="1">
      <c r="B69" s="27">
        <v>41275</v>
      </c>
      <c r="C69" s="6">
        <v>13</v>
      </c>
      <c r="D69" s="13">
        <v>47</v>
      </c>
      <c r="E69" s="14">
        <v>102</v>
      </c>
      <c r="F69" s="6">
        <v>122</v>
      </c>
      <c r="G69" s="13">
        <v>199</v>
      </c>
      <c r="H69" s="14">
        <v>17</v>
      </c>
      <c r="I69" s="6">
        <v>3</v>
      </c>
      <c r="J69" s="13">
        <v>1</v>
      </c>
      <c r="K69" s="14">
        <v>0</v>
      </c>
      <c r="L69" s="6">
        <v>0</v>
      </c>
      <c r="M69" s="13">
        <v>0</v>
      </c>
      <c r="N69" s="14">
        <v>2</v>
      </c>
      <c r="O69" s="24">
        <v>506</v>
      </c>
      <c r="P69" s="27">
        <v>41275</v>
      </c>
      <c r="Q69" s="6">
        <v>75</v>
      </c>
      <c r="R69" s="7">
        <v>326</v>
      </c>
      <c r="S69" s="17">
        <v>474</v>
      </c>
      <c r="T69" s="6">
        <v>444</v>
      </c>
      <c r="U69" s="7">
        <v>1069</v>
      </c>
      <c r="V69" s="17">
        <v>83</v>
      </c>
      <c r="W69" s="6">
        <v>10</v>
      </c>
      <c r="X69" s="7">
        <v>4</v>
      </c>
      <c r="Y69" s="17">
        <v>0</v>
      </c>
      <c r="Z69" s="6">
        <v>0</v>
      </c>
      <c r="AA69" s="7">
        <v>0</v>
      </c>
      <c r="AB69" s="17">
        <v>13</v>
      </c>
      <c r="AC69" s="24">
        <v>2498</v>
      </c>
    </row>
    <row r="71" ht="13.5" thickBot="1"/>
    <row r="72" spans="2:29" ht="13.5" thickBot="1">
      <c r="B72" s="29"/>
      <c r="C72" s="156" t="s">
        <v>16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8"/>
      <c r="P72" s="41"/>
      <c r="Q72" s="159" t="s">
        <v>21</v>
      </c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1"/>
    </row>
    <row r="73" spans="2:29" ht="13.5" thickBot="1">
      <c r="B73" s="149" t="s">
        <v>11</v>
      </c>
      <c r="C73" s="153" t="s">
        <v>0</v>
      </c>
      <c r="D73" s="147"/>
      <c r="E73" s="148"/>
      <c r="F73" s="146" t="s">
        <v>1</v>
      </c>
      <c r="G73" s="147"/>
      <c r="H73" s="148"/>
      <c r="I73" s="146" t="s">
        <v>2</v>
      </c>
      <c r="J73" s="147"/>
      <c r="K73" s="148"/>
      <c r="L73" s="146" t="s">
        <v>4</v>
      </c>
      <c r="M73" s="147"/>
      <c r="N73" s="148"/>
      <c r="O73" s="149" t="s">
        <v>9</v>
      </c>
      <c r="P73" s="154" t="s">
        <v>11</v>
      </c>
      <c r="Q73" s="151" t="s">
        <v>0</v>
      </c>
      <c r="R73" s="142"/>
      <c r="S73" s="143"/>
      <c r="T73" s="141" t="s">
        <v>1</v>
      </c>
      <c r="U73" s="142"/>
      <c r="V73" s="143"/>
      <c r="W73" s="141" t="s">
        <v>2</v>
      </c>
      <c r="X73" s="142"/>
      <c r="Y73" s="143"/>
      <c r="Z73" s="141" t="s">
        <v>4</v>
      </c>
      <c r="AA73" s="142"/>
      <c r="AB73" s="143"/>
      <c r="AC73" s="144" t="s">
        <v>7</v>
      </c>
    </row>
    <row r="74" spans="2:29" ht="25.5">
      <c r="B74" s="152"/>
      <c r="C74" s="35" t="s">
        <v>6</v>
      </c>
      <c r="D74" s="32" t="s">
        <v>18</v>
      </c>
      <c r="E74" s="33" t="s">
        <v>19</v>
      </c>
      <c r="F74" s="35" t="s">
        <v>6</v>
      </c>
      <c r="G74" s="32" t="s">
        <v>18</v>
      </c>
      <c r="H74" s="33" t="s">
        <v>19</v>
      </c>
      <c r="I74" s="35" t="s">
        <v>6</v>
      </c>
      <c r="J74" s="32" t="s">
        <v>18</v>
      </c>
      <c r="K74" s="33" t="s">
        <v>19</v>
      </c>
      <c r="L74" s="35" t="s">
        <v>6</v>
      </c>
      <c r="M74" s="32" t="s">
        <v>18</v>
      </c>
      <c r="N74" s="33" t="s">
        <v>19</v>
      </c>
      <c r="O74" s="150"/>
      <c r="P74" s="155"/>
      <c r="Q74" s="35" t="s">
        <v>6</v>
      </c>
      <c r="R74" s="32" t="s">
        <v>18</v>
      </c>
      <c r="S74" s="33" t="s">
        <v>19</v>
      </c>
      <c r="T74" s="35" t="s">
        <v>6</v>
      </c>
      <c r="U74" s="32" t="s">
        <v>18</v>
      </c>
      <c r="V74" s="33" t="s">
        <v>19</v>
      </c>
      <c r="W74" s="35" t="s">
        <v>6</v>
      </c>
      <c r="X74" s="32" t="s">
        <v>18</v>
      </c>
      <c r="Y74" s="33" t="s">
        <v>19</v>
      </c>
      <c r="Z74" s="35" t="s">
        <v>6</v>
      </c>
      <c r="AA74" s="32" t="s">
        <v>18</v>
      </c>
      <c r="AB74" s="33" t="s">
        <v>19</v>
      </c>
      <c r="AC74" s="145"/>
    </row>
    <row r="75" spans="2:29" ht="12.75">
      <c r="B75" s="28">
        <v>35065</v>
      </c>
      <c r="C75" s="20">
        <v>0</v>
      </c>
      <c r="D75" s="18">
        <v>0</v>
      </c>
      <c r="E75" s="21">
        <v>0</v>
      </c>
      <c r="F75" s="20">
        <v>0</v>
      </c>
      <c r="G75" s="18">
        <v>0</v>
      </c>
      <c r="H75" s="21">
        <v>0</v>
      </c>
      <c r="I75" s="20">
        <v>0</v>
      </c>
      <c r="J75" s="18">
        <v>0</v>
      </c>
      <c r="K75" s="21">
        <v>0</v>
      </c>
      <c r="L75" s="20">
        <v>0</v>
      </c>
      <c r="M75" s="18">
        <v>0</v>
      </c>
      <c r="N75" s="21">
        <v>0</v>
      </c>
      <c r="O75" s="23">
        <f aca="true" t="shared" si="6" ref="O75:O86">SUM(C75:N75)</f>
        <v>0</v>
      </c>
      <c r="P75" s="25">
        <v>35065</v>
      </c>
      <c r="Q75" s="45">
        <v>0</v>
      </c>
      <c r="R75" s="46">
        <v>0</v>
      </c>
      <c r="S75" s="47">
        <v>0</v>
      </c>
      <c r="T75" s="45">
        <v>0</v>
      </c>
      <c r="U75" s="46">
        <v>0</v>
      </c>
      <c r="V75" s="47">
        <v>0</v>
      </c>
      <c r="W75" s="45">
        <v>0</v>
      </c>
      <c r="X75" s="46">
        <v>0</v>
      </c>
      <c r="Y75" s="47">
        <v>0</v>
      </c>
      <c r="Z75" s="45">
        <v>0</v>
      </c>
      <c r="AA75" s="46">
        <v>0</v>
      </c>
      <c r="AB75" s="47">
        <v>0</v>
      </c>
      <c r="AC75" s="23">
        <f aca="true" t="shared" si="7" ref="AC75:AC86">SUM(Q75:AB75)</f>
        <v>0</v>
      </c>
    </row>
    <row r="76" spans="2:29" ht="12.75">
      <c r="B76" s="28">
        <v>35431</v>
      </c>
      <c r="C76" s="20">
        <v>0</v>
      </c>
      <c r="D76" s="18">
        <v>0</v>
      </c>
      <c r="E76" s="21">
        <v>0</v>
      </c>
      <c r="F76" s="20">
        <v>0</v>
      </c>
      <c r="G76" s="18">
        <v>0</v>
      </c>
      <c r="H76" s="21">
        <v>0</v>
      </c>
      <c r="I76" s="20">
        <v>0</v>
      </c>
      <c r="J76" s="18">
        <v>0</v>
      </c>
      <c r="K76" s="21">
        <v>0</v>
      </c>
      <c r="L76" s="20">
        <v>0</v>
      </c>
      <c r="M76" s="18">
        <v>0</v>
      </c>
      <c r="N76" s="21">
        <v>0</v>
      </c>
      <c r="O76" s="23">
        <f t="shared" si="6"/>
        <v>0</v>
      </c>
      <c r="P76" s="25">
        <v>35431</v>
      </c>
      <c r="Q76" s="45">
        <v>0</v>
      </c>
      <c r="R76" s="46">
        <v>0</v>
      </c>
      <c r="S76" s="47">
        <v>0</v>
      </c>
      <c r="T76" s="45">
        <v>0</v>
      </c>
      <c r="U76" s="46">
        <v>0</v>
      </c>
      <c r="V76" s="47">
        <v>0</v>
      </c>
      <c r="W76" s="45">
        <v>0</v>
      </c>
      <c r="X76" s="46">
        <v>0</v>
      </c>
      <c r="Y76" s="47">
        <v>0</v>
      </c>
      <c r="Z76" s="45">
        <v>0</v>
      </c>
      <c r="AA76" s="46">
        <v>0</v>
      </c>
      <c r="AB76" s="47">
        <v>0</v>
      </c>
      <c r="AC76" s="23">
        <f t="shared" si="7"/>
        <v>0</v>
      </c>
    </row>
    <row r="77" spans="2:29" ht="12.75">
      <c r="B77" s="28">
        <v>35796</v>
      </c>
      <c r="C77" s="20">
        <v>0</v>
      </c>
      <c r="D77" s="18">
        <v>0</v>
      </c>
      <c r="E77" s="21">
        <v>0</v>
      </c>
      <c r="F77" s="20">
        <v>0</v>
      </c>
      <c r="G77" s="18">
        <v>0</v>
      </c>
      <c r="H77" s="21">
        <v>0</v>
      </c>
      <c r="I77" s="20">
        <v>0</v>
      </c>
      <c r="J77" s="18">
        <v>0</v>
      </c>
      <c r="K77" s="21">
        <v>0</v>
      </c>
      <c r="L77" s="20">
        <v>0</v>
      </c>
      <c r="M77" s="18">
        <v>0</v>
      </c>
      <c r="N77" s="21">
        <v>0</v>
      </c>
      <c r="O77" s="23">
        <f t="shared" si="6"/>
        <v>0</v>
      </c>
      <c r="P77" s="25">
        <v>35796</v>
      </c>
      <c r="Q77" s="45">
        <v>0</v>
      </c>
      <c r="R77" s="46">
        <v>0</v>
      </c>
      <c r="S77" s="47">
        <v>0</v>
      </c>
      <c r="T77" s="45">
        <v>0</v>
      </c>
      <c r="U77" s="46">
        <v>0</v>
      </c>
      <c r="V77" s="47">
        <v>0</v>
      </c>
      <c r="W77" s="45">
        <v>0</v>
      </c>
      <c r="X77" s="46">
        <v>0</v>
      </c>
      <c r="Y77" s="47">
        <v>0</v>
      </c>
      <c r="Z77" s="45">
        <v>0</v>
      </c>
      <c r="AA77" s="46">
        <v>0</v>
      </c>
      <c r="AB77" s="47">
        <v>0</v>
      </c>
      <c r="AC77" s="23">
        <f t="shared" si="7"/>
        <v>0</v>
      </c>
    </row>
    <row r="78" spans="2:29" ht="12.75">
      <c r="B78" s="28">
        <v>36161</v>
      </c>
      <c r="C78" s="20">
        <v>0</v>
      </c>
      <c r="D78" s="18">
        <v>0</v>
      </c>
      <c r="E78" s="21">
        <v>0</v>
      </c>
      <c r="F78" s="20">
        <v>0</v>
      </c>
      <c r="G78" s="18">
        <v>0</v>
      </c>
      <c r="H78" s="21">
        <v>0</v>
      </c>
      <c r="I78" s="20">
        <v>0</v>
      </c>
      <c r="J78" s="18">
        <v>0</v>
      </c>
      <c r="K78" s="21">
        <v>0</v>
      </c>
      <c r="L78" s="20">
        <v>0</v>
      </c>
      <c r="M78" s="18">
        <v>0</v>
      </c>
      <c r="N78" s="21">
        <v>0</v>
      </c>
      <c r="O78" s="23">
        <f t="shared" si="6"/>
        <v>0</v>
      </c>
      <c r="P78" s="25">
        <v>36161</v>
      </c>
      <c r="Q78" s="45">
        <v>0</v>
      </c>
      <c r="R78" s="46">
        <v>0</v>
      </c>
      <c r="S78" s="47">
        <v>0</v>
      </c>
      <c r="T78" s="45">
        <v>0</v>
      </c>
      <c r="U78" s="46">
        <v>0</v>
      </c>
      <c r="V78" s="47">
        <v>0</v>
      </c>
      <c r="W78" s="45">
        <v>0</v>
      </c>
      <c r="X78" s="46">
        <v>0</v>
      </c>
      <c r="Y78" s="47">
        <v>0</v>
      </c>
      <c r="Z78" s="45">
        <v>0</v>
      </c>
      <c r="AA78" s="46">
        <v>0</v>
      </c>
      <c r="AB78" s="47">
        <v>0</v>
      </c>
      <c r="AC78" s="23">
        <f t="shared" si="7"/>
        <v>0</v>
      </c>
    </row>
    <row r="79" spans="2:29" ht="12.75">
      <c r="B79" s="28">
        <v>36526</v>
      </c>
      <c r="C79" s="20">
        <v>0</v>
      </c>
      <c r="D79" s="18">
        <v>0</v>
      </c>
      <c r="E79" s="21">
        <v>0</v>
      </c>
      <c r="F79" s="20">
        <v>0</v>
      </c>
      <c r="G79" s="18">
        <v>0</v>
      </c>
      <c r="H79" s="21">
        <v>0</v>
      </c>
      <c r="I79" s="20">
        <v>0</v>
      </c>
      <c r="J79" s="18">
        <v>0</v>
      </c>
      <c r="K79" s="21">
        <v>0</v>
      </c>
      <c r="L79" s="20">
        <v>0</v>
      </c>
      <c r="M79" s="18">
        <v>0</v>
      </c>
      <c r="N79" s="21">
        <v>0</v>
      </c>
      <c r="O79" s="23">
        <f t="shared" si="6"/>
        <v>0</v>
      </c>
      <c r="P79" s="25">
        <v>36526</v>
      </c>
      <c r="Q79" s="45">
        <v>0</v>
      </c>
      <c r="R79" s="46">
        <v>0</v>
      </c>
      <c r="S79" s="47">
        <v>0</v>
      </c>
      <c r="T79" s="45">
        <v>0</v>
      </c>
      <c r="U79" s="46">
        <v>0</v>
      </c>
      <c r="V79" s="47">
        <v>0</v>
      </c>
      <c r="W79" s="45">
        <v>0</v>
      </c>
      <c r="X79" s="46">
        <v>0</v>
      </c>
      <c r="Y79" s="47">
        <v>0</v>
      </c>
      <c r="Z79" s="45">
        <v>0</v>
      </c>
      <c r="AA79" s="46">
        <v>0</v>
      </c>
      <c r="AB79" s="47">
        <v>0</v>
      </c>
      <c r="AC79" s="23">
        <f t="shared" si="7"/>
        <v>0</v>
      </c>
    </row>
    <row r="80" spans="2:29" ht="12.75">
      <c r="B80" s="28">
        <v>36892</v>
      </c>
      <c r="C80" s="20">
        <v>0</v>
      </c>
      <c r="D80" s="18">
        <v>0</v>
      </c>
      <c r="E80" s="21">
        <v>0</v>
      </c>
      <c r="F80" s="20">
        <v>0</v>
      </c>
      <c r="G80" s="18">
        <v>0</v>
      </c>
      <c r="H80" s="21">
        <v>0</v>
      </c>
      <c r="I80" s="20">
        <v>0</v>
      </c>
      <c r="J80" s="18">
        <v>0</v>
      </c>
      <c r="K80" s="21">
        <v>0</v>
      </c>
      <c r="L80" s="20">
        <v>0</v>
      </c>
      <c r="M80" s="18">
        <v>0</v>
      </c>
      <c r="N80" s="21">
        <v>0</v>
      </c>
      <c r="O80" s="23">
        <f t="shared" si="6"/>
        <v>0</v>
      </c>
      <c r="P80" s="25">
        <v>36892</v>
      </c>
      <c r="Q80" s="45">
        <v>0</v>
      </c>
      <c r="R80" s="46">
        <v>0</v>
      </c>
      <c r="S80" s="47">
        <v>0</v>
      </c>
      <c r="T80" s="45">
        <v>0</v>
      </c>
      <c r="U80" s="46">
        <v>0</v>
      </c>
      <c r="V80" s="47">
        <v>0</v>
      </c>
      <c r="W80" s="45">
        <v>0</v>
      </c>
      <c r="X80" s="46">
        <v>0</v>
      </c>
      <c r="Y80" s="47">
        <v>0</v>
      </c>
      <c r="Z80" s="45">
        <v>0</v>
      </c>
      <c r="AA80" s="46">
        <v>0</v>
      </c>
      <c r="AB80" s="47">
        <v>0</v>
      </c>
      <c r="AC80" s="23">
        <f t="shared" si="7"/>
        <v>0</v>
      </c>
    </row>
    <row r="81" spans="2:29" ht="12.75">
      <c r="B81" s="28">
        <v>37257</v>
      </c>
      <c r="C81" s="20">
        <v>0</v>
      </c>
      <c r="D81" s="18">
        <v>0</v>
      </c>
      <c r="E81" s="21">
        <v>0</v>
      </c>
      <c r="F81" s="20">
        <v>0</v>
      </c>
      <c r="G81" s="18">
        <v>0</v>
      </c>
      <c r="H81" s="21">
        <v>0</v>
      </c>
      <c r="I81" s="20">
        <v>0</v>
      </c>
      <c r="J81" s="18">
        <v>0</v>
      </c>
      <c r="K81" s="21">
        <v>0</v>
      </c>
      <c r="L81" s="20">
        <v>0</v>
      </c>
      <c r="M81" s="18">
        <v>0</v>
      </c>
      <c r="N81" s="21">
        <v>0</v>
      </c>
      <c r="O81" s="23">
        <f t="shared" si="6"/>
        <v>0</v>
      </c>
      <c r="P81" s="25">
        <v>37257</v>
      </c>
      <c r="Q81" s="45">
        <v>0</v>
      </c>
      <c r="R81" s="46">
        <v>0</v>
      </c>
      <c r="S81" s="47">
        <v>0</v>
      </c>
      <c r="T81" s="45">
        <v>0</v>
      </c>
      <c r="U81" s="46">
        <v>0</v>
      </c>
      <c r="V81" s="47">
        <v>0</v>
      </c>
      <c r="W81" s="45">
        <v>0</v>
      </c>
      <c r="X81" s="46">
        <v>0</v>
      </c>
      <c r="Y81" s="47">
        <v>0</v>
      </c>
      <c r="Z81" s="45">
        <v>0</v>
      </c>
      <c r="AA81" s="46">
        <v>0</v>
      </c>
      <c r="AB81" s="47">
        <v>0</v>
      </c>
      <c r="AC81" s="23">
        <f t="shared" si="7"/>
        <v>0</v>
      </c>
    </row>
    <row r="82" spans="2:29" ht="12.75">
      <c r="B82" s="28">
        <v>37622</v>
      </c>
      <c r="C82" s="20">
        <v>0</v>
      </c>
      <c r="D82" s="18">
        <v>0</v>
      </c>
      <c r="E82" s="21">
        <v>0</v>
      </c>
      <c r="F82" s="20">
        <v>0</v>
      </c>
      <c r="G82" s="18">
        <v>0</v>
      </c>
      <c r="H82" s="21">
        <v>0</v>
      </c>
      <c r="I82" s="20">
        <v>0</v>
      </c>
      <c r="J82" s="18">
        <v>0</v>
      </c>
      <c r="K82" s="21">
        <v>0</v>
      </c>
      <c r="L82" s="20">
        <v>0</v>
      </c>
      <c r="M82" s="18">
        <v>0</v>
      </c>
      <c r="N82" s="21">
        <v>0</v>
      </c>
      <c r="O82" s="23">
        <f t="shared" si="6"/>
        <v>0</v>
      </c>
      <c r="P82" s="25">
        <v>37622</v>
      </c>
      <c r="Q82" s="45">
        <v>0</v>
      </c>
      <c r="R82" s="46">
        <v>0</v>
      </c>
      <c r="S82" s="47">
        <v>0</v>
      </c>
      <c r="T82" s="45">
        <v>0</v>
      </c>
      <c r="U82" s="46">
        <v>0</v>
      </c>
      <c r="V82" s="47">
        <v>0</v>
      </c>
      <c r="W82" s="45">
        <v>0</v>
      </c>
      <c r="X82" s="46">
        <v>0</v>
      </c>
      <c r="Y82" s="47">
        <v>0</v>
      </c>
      <c r="Z82" s="45">
        <v>0</v>
      </c>
      <c r="AA82" s="46">
        <v>0</v>
      </c>
      <c r="AB82" s="47">
        <v>0</v>
      </c>
      <c r="AC82" s="23">
        <f t="shared" si="7"/>
        <v>0</v>
      </c>
    </row>
    <row r="83" spans="2:29" ht="12.75">
      <c r="B83" s="28">
        <v>37987</v>
      </c>
      <c r="C83" s="20">
        <v>0</v>
      </c>
      <c r="D83" s="18">
        <v>0</v>
      </c>
      <c r="E83" s="21">
        <v>0</v>
      </c>
      <c r="F83" s="20">
        <v>0</v>
      </c>
      <c r="G83" s="18">
        <v>0</v>
      </c>
      <c r="H83" s="21">
        <v>0</v>
      </c>
      <c r="I83" s="20">
        <v>0</v>
      </c>
      <c r="J83" s="18">
        <v>0</v>
      </c>
      <c r="K83" s="21">
        <v>0</v>
      </c>
      <c r="L83" s="20">
        <v>0</v>
      </c>
      <c r="M83" s="18">
        <v>0</v>
      </c>
      <c r="N83" s="21">
        <v>0</v>
      </c>
      <c r="O83" s="23">
        <f t="shared" si="6"/>
        <v>0</v>
      </c>
      <c r="P83" s="25">
        <v>37987</v>
      </c>
      <c r="Q83" s="45">
        <v>0</v>
      </c>
      <c r="R83" s="46">
        <v>0</v>
      </c>
      <c r="S83" s="47">
        <v>0</v>
      </c>
      <c r="T83" s="45">
        <v>0</v>
      </c>
      <c r="U83" s="46">
        <v>0</v>
      </c>
      <c r="V83" s="47">
        <v>0</v>
      </c>
      <c r="W83" s="45">
        <v>0</v>
      </c>
      <c r="X83" s="46">
        <v>0</v>
      </c>
      <c r="Y83" s="47">
        <v>0</v>
      </c>
      <c r="Z83" s="45">
        <v>0</v>
      </c>
      <c r="AA83" s="46">
        <v>0</v>
      </c>
      <c r="AB83" s="47">
        <v>0</v>
      </c>
      <c r="AC83" s="23">
        <f t="shared" si="7"/>
        <v>0</v>
      </c>
    </row>
    <row r="84" spans="2:29" ht="12.75">
      <c r="B84" s="28">
        <v>38353</v>
      </c>
      <c r="C84" s="20">
        <v>8</v>
      </c>
      <c r="D84" s="18">
        <v>4</v>
      </c>
      <c r="E84" s="21">
        <v>1</v>
      </c>
      <c r="F84" s="20">
        <v>3</v>
      </c>
      <c r="G84" s="18">
        <v>11</v>
      </c>
      <c r="H84" s="21">
        <v>0</v>
      </c>
      <c r="I84" s="20">
        <v>0</v>
      </c>
      <c r="J84" s="18">
        <v>0</v>
      </c>
      <c r="K84" s="21">
        <v>0</v>
      </c>
      <c r="L84" s="20">
        <v>1</v>
      </c>
      <c r="M84" s="18">
        <v>0</v>
      </c>
      <c r="N84" s="21">
        <v>2</v>
      </c>
      <c r="O84" s="23">
        <f t="shared" si="6"/>
        <v>30</v>
      </c>
      <c r="P84" s="25">
        <v>38353</v>
      </c>
      <c r="Q84" s="45">
        <v>40</v>
      </c>
      <c r="R84" s="46">
        <v>20</v>
      </c>
      <c r="S84" s="47">
        <v>5</v>
      </c>
      <c r="T84" s="45">
        <v>15</v>
      </c>
      <c r="U84" s="46">
        <v>65</v>
      </c>
      <c r="V84" s="47">
        <v>0</v>
      </c>
      <c r="W84" s="45">
        <v>0</v>
      </c>
      <c r="X84" s="46">
        <v>0</v>
      </c>
      <c r="Y84" s="47">
        <v>0</v>
      </c>
      <c r="Z84" s="45">
        <v>6</v>
      </c>
      <c r="AA84" s="46">
        <v>0</v>
      </c>
      <c r="AB84" s="47">
        <v>10</v>
      </c>
      <c r="AC84" s="23">
        <f t="shared" si="7"/>
        <v>161</v>
      </c>
    </row>
    <row r="85" spans="2:29" ht="12.75">
      <c r="B85" s="28">
        <v>38718</v>
      </c>
      <c r="C85" s="20">
        <v>8</v>
      </c>
      <c r="D85" s="18">
        <v>4</v>
      </c>
      <c r="E85" s="21">
        <v>1</v>
      </c>
      <c r="F85" s="20">
        <v>3</v>
      </c>
      <c r="G85" s="18">
        <v>11</v>
      </c>
      <c r="H85" s="21">
        <v>0</v>
      </c>
      <c r="I85" s="20">
        <v>0</v>
      </c>
      <c r="J85" s="18">
        <v>0</v>
      </c>
      <c r="K85" s="21">
        <v>0</v>
      </c>
      <c r="L85" s="20">
        <v>1</v>
      </c>
      <c r="M85" s="18">
        <v>0</v>
      </c>
      <c r="N85" s="21">
        <v>2</v>
      </c>
      <c r="O85" s="23">
        <f t="shared" si="6"/>
        <v>30</v>
      </c>
      <c r="P85" s="25">
        <v>38718</v>
      </c>
      <c r="Q85" s="45">
        <v>40</v>
      </c>
      <c r="R85" s="46">
        <v>20</v>
      </c>
      <c r="S85" s="47">
        <v>5</v>
      </c>
      <c r="T85" s="45">
        <v>15</v>
      </c>
      <c r="U85" s="46">
        <v>65</v>
      </c>
      <c r="V85" s="47">
        <v>0</v>
      </c>
      <c r="W85" s="45">
        <v>0</v>
      </c>
      <c r="X85" s="46">
        <v>0</v>
      </c>
      <c r="Y85" s="47">
        <v>0</v>
      </c>
      <c r="Z85" s="45">
        <v>6</v>
      </c>
      <c r="AA85" s="46">
        <v>0</v>
      </c>
      <c r="AB85" s="47">
        <v>10</v>
      </c>
      <c r="AC85" s="23">
        <f t="shared" si="7"/>
        <v>161</v>
      </c>
    </row>
    <row r="86" spans="2:29" ht="12.75">
      <c r="B86" s="28">
        <v>39083</v>
      </c>
      <c r="C86" s="20">
        <v>8</v>
      </c>
      <c r="D86" s="18">
        <v>4</v>
      </c>
      <c r="E86" s="21">
        <v>1</v>
      </c>
      <c r="F86" s="20">
        <v>2</v>
      </c>
      <c r="G86" s="18">
        <v>11</v>
      </c>
      <c r="H86" s="21">
        <v>0</v>
      </c>
      <c r="I86" s="20">
        <v>0</v>
      </c>
      <c r="J86" s="18">
        <v>0</v>
      </c>
      <c r="K86" s="21">
        <v>0</v>
      </c>
      <c r="L86" s="20">
        <v>1</v>
      </c>
      <c r="M86" s="18">
        <v>0</v>
      </c>
      <c r="N86" s="21">
        <v>2</v>
      </c>
      <c r="O86" s="23">
        <f t="shared" si="6"/>
        <v>29</v>
      </c>
      <c r="P86" s="25">
        <v>39083</v>
      </c>
      <c r="Q86" s="45">
        <v>40</v>
      </c>
      <c r="R86" s="46">
        <v>20</v>
      </c>
      <c r="S86" s="47">
        <v>5</v>
      </c>
      <c r="T86" s="45">
        <v>10</v>
      </c>
      <c r="U86" s="46">
        <v>65</v>
      </c>
      <c r="V86" s="47">
        <v>0</v>
      </c>
      <c r="W86" s="45">
        <v>0</v>
      </c>
      <c r="X86" s="46">
        <v>0</v>
      </c>
      <c r="Y86" s="47">
        <v>0</v>
      </c>
      <c r="Z86" s="45">
        <v>6</v>
      </c>
      <c r="AA86" s="46">
        <v>0</v>
      </c>
      <c r="AB86" s="47">
        <v>10</v>
      </c>
      <c r="AC86" s="23">
        <f t="shared" si="7"/>
        <v>156</v>
      </c>
    </row>
    <row r="87" spans="2:29" ht="12.75">
      <c r="B87" s="26">
        <v>39448</v>
      </c>
      <c r="C87" s="4">
        <v>8</v>
      </c>
      <c r="D87" s="9">
        <v>4</v>
      </c>
      <c r="E87" s="12">
        <v>1</v>
      </c>
      <c r="F87" s="4">
        <v>2</v>
      </c>
      <c r="G87" s="9">
        <v>12</v>
      </c>
      <c r="H87" s="12">
        <v>0</v>
      </c>
      <c r="I87" s="4">
        <v>0</v>
      </c>
      <c r="J87" s="9">
        <v>0</v>
      </c>
      <c r="K87" s="12">
        <v>0</v>
      </c>
      <c r="L87" s="4">
        <v>1</v>
      </c>
      <c r="M87" s="9">
        <v>0</v>
      </c>
      <c r="N87" s="12">
        <v>2</v>
      </c>
      <c r="O87" s="23">
        <f>SUM(C87:N87)</f>
        <v>30</v>
      </c>
      <c r="P87" s="26">
        <v>39448</v>
      </c>
      <c r="Q87" s="2">
        <v>32</v>
      </c>
      <c r="R87" s="3">
        <v>25</v>
      </c>
      <c r="S87" s="15">
        <v>5</v>
      </c>
      <c r="T87" s="2">
        <v>10</v>
      </c>
      <c r="U87" s="3">
        <v>70</v>
      </c>
      <c r="V87" s="15">
        <v>0</v>
      </c>
      <c r="W87" s="2">
        <v>0</v>
      </c>
      <c r="X87" s="3">
        <v>0</v>
      </c>
      <c r="Y87" s="15">
        <v>0</v>
      </c>
      <c r="Z87" s="2">
        <v>10</v>
      </c>
      <c r="AA87" s="3">
        <v>0</v>
      </c>
      <c r="AB87" s="15">
        <v>5</v>
      </c>
      <c r="AC87" s="23">
        <f>SUM(Q87:AB87)</f>
        <v>157</v>
      </c>
    </row>
    <row r="88" spans="2:29" ht="12.75">
      <c r="B88" s="25">
        <v>39814</v>
      </c>
      <c r="C88" s="4">
        <v>8</v>
      </c>
      <c r="D88" s="9">
        <v>4</v>
      </c>
      <c r="E88" s="12">
        <v>1</v>
      </c>
      <c r="F88" s="4">
        <v>2</v>
      </c>
      <c r="G88" s="9">
        <v>12</v>
      </c>
      <c r="H88" s="12">
        <v>0</v>
      </c>
      <c r="I88" s="4">
        <v>0</v>
      </c>
      <c r="J88" s="9">
        <v>0</v>
      </c>
      <c r="K88" s="12">
        <v>0</v>
      </c>
      <c r="L88" s="4">
        <v>1</v>
      </c>
      <c r="M88" s="9">
        <v>0</v>
      </c>
      <c r="N88" s="12">
        <v>2</v>
      </c>
      <c r="O88" s="36">
        <f>SUM(C88:N88)</f>
        <v>30</v>
      </c>
      <c r="P88" s="25">
        <v>39814</v>
      </c>
      <c r="Q88" s="4">
        <v>32</v>
      </c>
      <c r="R88" s="5">
        <v>25</v>
      </c>
      <c r="S88" s="16">
        <v>5</v>
      </c>
      <c r="T88" s="4">
        <v>10</v>
      </c>
      <c r="U88" s="5">
        <v>70</v>
      </c>
      <c r="V88" s="16">
        <v>0</v>
      </c>
      <c r="W88" s="4">
        <v>0</v>
      </c>
      <c r="X88" s="5">
        <v>0</v>
      </c>
      <c r="Y88" s="16">
        <v>0</v>
      </c>
      <c r="Z88" s="4">
        <v>10</v>
      </c>
      <c r="AA88" s="5">
        <v>0</v>
      </c>
      <c r="AB88" s="16">
        <v>5</v>
      </c>
      <c r="AC88" s="36">
        <f>SUM(Q88:AB88)</f>
        <v>157</v>
      </c>
    </row>
    <row r="89" spans="2:29" ht="12.75">
      <c r="B89" s="25">
        <v>40179</v>
      </c>
      <c r="C89" s="4">
        <v>8</v>
      </c>
      <c r="D89" s="9">
        <v>4</v>
      </c>
      <c r="E89" s="12">
        <v>1</v>
      </c>
      <c r="F89" s="4">
        <v>2</v>
      </c>
      <c r="G89" s="9">
        <v>12</v>
      </c>
      <c r="H89" s="12">
        <v>0</v>
      </c>
      <c r="I89" s="4">
        <v>0</v>
      </c>
      <c r="J89" s="9">
        <v>0</v>
      </c>
      <c r="K89" s="12">
        <v>0</v>
      </c>
      <c r="L89" s="4">
        <v>1</v>
      </c>
      <c r="M89" s="9">
        <v>0</v>
      </c>
      <c r="N89" s="12">
        <v>2</v>
      </c>
      <c r="O89" s="36">
        <f>SUM(C89:N89)</f>
        <v>30</v>
      </c>
      <c r="P89" s="25">
        <v>40179</v>
      </c>
      <c r="Q89" s="4">
        <v>32</v>
      </c>
      <c r="R89" s="5">
        <v>25</v>
      </c>
      <c r="S89" s="16">
        <v>5</v>
      </c>
      <c r="T89" s="4">
        <v>10</v>
      </c>
      <c r="U89" s="5">
        <v>70</v>
      </c>
      <c r="V89" s="16">
        <v>0</v>
      </c>
      <c r="W89" s="4">
        <v>0</v>
      </c>
      <c r="X89" s="5">
        <v>0</v>
      </c>
      <c r="Y89" s="16">
        <v>0</v>
      </c>
      <c r="Z89" s="4">
        <v>10</v>
      </c>
      <c r="AA89" s="5">
        <v>0</v>
      </c>
      <c r="AB89" s="16">
        <v>5</v>
      </c>
      <c r="AC89" s="36">
        <f>SUM(Q89:AB89)</f>
        <v>157</v>
      </c>
    </row>
    <row r="90" spans="2:29" ht="12.75">
      <c r="B90" s="25">
        <v>40544</v>
      </c>
      <c r="C90" s="4">
        <v>8</v>
      </c>
      <c r="D90" s="9">
        <v>4</v>
      </c>
      <c r="E90" s="12">
        <v>1</v>
      </c>
      <c r="F90" s="4">
        <v>2</v>
      </c>
      <c r="G90" s="9">
        <v>12</v>
      </c>
      <c r="H90" s="12">
        <v>0</v>
      </c>
      <c r="I90" s="4">
        <v>0</v>
      </c>
      <c r="J90" s="9">
        <v>0</v>
      </c>
      <c r="K90" s="12">
        <v>0</v>
      </c>
      <c r="L90" s="4">
        <v>1</v>
      </c>
      <c r="M90" s="9">
        <v>0</v>
      </c>
      <c r="N90" s="12">
        <v>2</v>
      </c>
      <c r="O90" s="36">
        <f>SUM(C90:N90)</f>
        <v>30</v>
      </c>
      <c r="P90" s="25">
        <v>40544</v>
      </c>
      <c r="Q90" s="4">
        <v>32</v>
      </c>
      <c r="R90" s="5">
        <v>25</v>
      </c>
      <c r="S90" s="16">
        <v>5</v>
      </c>
      <c r="T90" s="4">
        <v>10</v>
      </c>
      <c r="U90" s="5">
        <v>70</v>
      </c>
      <c r="V90" s="16">
        <v>0</v>
      </c>
      <c r="W90" s="4">
        <v>0</v>
      </c>
      <c r="X90" s="5">
        <v>0</v>
      </c>
      <c r="Y90" s="16">
        <v>0</v>
      </c>
      <c r="Z90" s="4">
        <v>5</v>
      </c>
      <c r="AA90" s="5">
        <v>0</v>
      </c>
      <c r="AB90" s="16">
        <v>5</v>
      </c>
      <c r="AC90" s="36">
        <f>SUM(Q90:AB90)</f>
        <v>152</v>
      </c>
    </row>
    <row r="91" spans="2:29" ht="12.75">
      <c r="B91" s="109">
        <v>40909</v>
      </c>
      <c r="C91" s="110">
        <v>8</v>
      </c>
      <c r="D91" s="111">
        <v>4</v>
      </c>
      <c r="E91" s="112">
        <v>1</v>
      </c>
      <c r="F91" s="110">
        <v>2</v>
      </c>
      <c r="G91" s="111">
        <v>12</v>
      </c>
      <c r="H91" s="112">
        <v>0</v>
      </c>
      <c r="I91" s="110">
        <v>0</v>
      </c>
      <c r="J91" s="111">
        <v>0</v>
      </c>
      <c r="K91" s="112">
        <v>0</v>
      </c>
      <c r="L91" s="110">
        <v>1</v>
      </c>
      <c r="M91" s="111">
        <v>0</v>
      </c>
      <c r="N91" s="112">
        <v>2</v>
      </c>
      <c r="O91" s="113">
        <v>30</v>
      </c>
      <c r="P91" s="109">
        <v>40909</v>
      </c>
      <c r="Q91" s="110">
        <v>35</v>
      </c>
      <c r="R91" s="115">
        <v>25</v>
      </c>
      <c r="S91" s="119">
        <v>5</v>
      </c>
      <c r="T91" s="110">
        <v>10</v>
      </c>
      <c r="U91" s="115">
        <v>70</v>
      </c>
      <c r="V91" s="119">
        <v>0</v>
      </c>
      <c r="W91" s="110">
        <v>0</v>
      </c>
      <c r="X91" s="115">
        <v>0</v>
      </c>
      <c r="Y91" s="119">
        <v>0</v>
      </c>
      <c r="Z91" s="110">
        <v>5</v>
      </c>
      <c r="AA91" s="115">
        <v>0</v>
      </c>
      <c r="AB91" s="119">
        <v>5</v>
      </c>
      <c r="AC91" s="113">
        <v>155</v>
      </c>
    </row>
    <row r="92" spans="2:29" ht="13.5" thickBot="1">
      <c r="B92" s="27">
        <v>41275</v>
      </c>
      <c r="C92" s="6">
        <v>6</v>
      </c>
      <c r="D92" s="13">
        <v>4</v>
      </c>
      <c r="E92" s="14">
        <v>1</v>
      </c>
      <c r="F92" s="6">
        <v>2</v>
      </c>
      <c r="G92" s="13">
        <v>12</v>
      </c>
      <c r="H92" s="14">
        <v>0</v>
      </c>
      <c r="I92" s="6">
        <v>0</v>
      </c>
      <c r="J92" s="13">
        <v>0</v>
      </c>
      <c r="K92" s="14">
        <v>0</v>
      </c>
      <c r="L92" s="6">
        <v>1</v>
      </c>
      <c r="M92" s="13">
        <v>0</v>
      </c>
      <c r="N92" s="14">
        <v>1</v>
      </c>
      <c r="O92" s="24">
        <v>27</v>
      </c>
      <c r="P92" s="27">
        <v>41275</v>
      </c>
      <c r="Q92" s="6">
        <v>35</v>
      </c>
      <c r="R92" s="7">
        <v>25</v>
      </c>
      <c r="S92" s="17">
        <v>5</v>
      </c>
      <c r="T92" s="6">
        <v>10</v>
      </c>
      <c r="U92" s="7">
        <v>70</v>
      </c>
      <c r="V92" s="17">
        <v>0</v>
      </c>
      <c r="W92" s="6">
        <v>0</v>
      </c>
      <c r="X92" s="7">
        <v>0</v>
      </c>
      <c r="Y92" s="17">
        <v>0</v>
      </c>
      <c r="Z92" s="6">
        <v>5</v>
      </c>
      <c r="AA92" s="7">
        <v>0</v>
      </c>
      <c r="AB92" s="17">
        <v>5</v>
      </c>
      <c r="AC92" s="24">
        <v>155</v>
      </c>
    </row>
    <row r="94" ht="13.5" thickBot="1"/>
    <row r="95" spans="2:29" ht="13.5" thickBot="1">
      <c r="B95" s="29"/>
      <c r="C95" s="156" t="s">
        <v>17</v>
      </c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8"/>
      <c r="P95" s="41"/>
      <c r="Q95" s="159" t="s">
        <v>14</v>
      </c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1"/>
    </row>
    <row r="96" spans="2:29" ht="13.5" thickBot="1">
      <c r="B96" s="149" t="s">
        <v>11</v>
      </c>
      <c r="C96" s="153" t="s">
        <v>0</v>
      </c>
      <c r="D96" s="147"/>
      <c r="E96" s="148"/>
      <c r="F96" s="146" t="s">
        <v>1</v>
      </c>
      <c r="G96" s="147"/>
      <c r="H96" s="148"/>
      <c r="I96" s="146" t="s">
        <v>2</v>
      </c>
      <c r="J96" s="147"/>
      <c r="K96" s="148"/>
      <c r="L96" s="146" t="s">
        <v>4</v>
      </c>
      <c r="M96" s="147"/>
      <c r="N96" s="148"/>
      <c r="O96" s="149" t="s">
        <v>9</v>
      </c>
      <c r="P96" s="154" t="s">
        <v>11</v>
      </c>
      <c r="Q96" s="151" t="s">
        <v>0</v>
      </c>
      <c r="R96" s="142"/>
      <c r="S96" s="143"/>
      <c r="T96" s="141" t="s">
        <v>1</v>
      </c>
      <c r="U96" s="142"/>
      <c r="V96" s="143"/>
      <c r="W96" s="141" t="s">
        <v>2</v>
      </c>
      <c r="X96" s="142"/>
      <c r="Y96" s="143"/>
      <c r="Z96" s="141" t="s">
        <v>4</v>
      </c>
      <c r="AA96" s="142"/>
      <c r="AB96" s="143"/>
      <c r="AC96" s="144" t="s">
        <v>7</v>
      </c>
    </row>
    <row r="97" spans="2:29" ht="25.5">
      <c r="B97" s="152"/>
      <c r="C97" s="35" t="s">
        <v>6</v>
      </c>
      <c r="D97" s="32" t="s">
        <v>18</v>
      </c>
      <c r="E97" s="33" t="s">
        <v>19</v>
      </c>
      <c r="F97" s="35" t="s">
        <v>6</v>
      </c>
      <c r="G97" s="32" t="s">
        <v>18</v>
      </c>
      <c r="H97" s="33" t="s">
        <v>19</v>
      </c>
      <c r="I97" s="35" t="s">
        <v>6</v>
      </c>
      <c r="J97" s="32" t="s">
        <v>18</v>
      </c>
      <c r="K97" s="33" t="s">
        <v>19</v>
      </c>
      <c r="L97" s="35" t="s">
        <v>6</v>
      </c>
      <c r="M97" s="32" t="s">
        <v>18</v>
      </c>
      <c r="N97" s="33" t="s">
        <v>19</v>
      </c>
      <c r="O97" s="150"/>
      <c r="P97" s="155"/>
      <c r="Q97" s="35" t="s">
        <v>6</v>
      </c>
      <c r="R97" s="32" t="s">
        <v>18</v>
      </c>
      <c r="S97" s="33" t="s">
        <v>19</v>
      </c>
      <c r="T97" s="35" t="s">
        <v>6</v>
      </c>
      <c r="U97" s="32" t="s">
        <v>18</v>
      </c>
      <c r="V97" s="33" t="s">
        <v>19</v>
      </c>
      <c r="W97" s="35" t="s">
        <v>6</v>
      </c>
      <c r="X97" s="32" t="s">
        <v>18</v>
      </c>
      <c r="Y97" s="33" t="s">
        <v>19</v>
      </c>
      <c r="Z97" s="35" t="s">
        <v>6</v>
      </c>
      <c r="AA97" s="32" t="s">
        <v>18</v>
      </c>
      <c r="AB97" s="33" t="s">
        <v>19</v>
      </c>
      <c r="AC97" s="145"/>
    </row>
    <row r="98" spans="2:29" ht="12.75">
      <c r="B98" s="28">
        <v>35065</v>
      </c>
      <c r="C98" s="20">
        <v>0</v>
      </c>
      <c r="D98" s="18">
        <v>0</v>
      </c>
      <c r="E98" s="21">
        <v>0</v>
      </c>
      <c r="F98" s="20">
        <v>0</v>
      </c>
      <c r="G98" s="18">
        <v>0</v>
      </c>
      <c r="H98" s="21">
        <v>0</v>
      </c>
      <c r="I98" s="20">
        <v>0</v>
      </c>
      <c r="J98" s="18">
        <v>0</v>
      </c>
      <c r="K98" s="21">
        <v>0</v>
      </c>
      <c r="L98" s="20">
        <v>0</v>
      </c>
      <c r="M98" s="18">
        <v>0</v>
      </c>
      <c r="N98" s="21">
        <v>0</v>
      </c>
      <c r="O98" s="23">
        <f aca="true" t="shared" si="8" ref="O98:O109">SUM(C98:N98)</f>
        <v>0</v>
      </c>
      <c r="P98" s="25">
        <v>35065</v>
      </c>
      <c r="Q98" s="45">
        <v>0</v>
      </c>
      <c r="R98" s="46">
        <v>0</v>
      </c>
      <c r="S98" s="47">
        <v>0</v>
      </c>
      <c r="T98" s="45">
        <v>0</v>
      </c>
      <c r="U98" s="46">
        <v>0</v>
      </c>
      <c r="V98" s="47">
        <v>0</v>
      </c>
      <c r="W98" s="45">
        <v>0</v>
      </c>
      <c r="X98" s="46">
        <v>0</v>
      </c>
      <c r="Y98" s="47">
        <v>0</v>
      </c>
      <c r="Z98" s="45">
        <v>0</v>
      </c>
      <c r="AA98" s="46">
        <v>0</v>
      </c>
      <c r="AB98" s="47">
        <v>0</v>
      </c>
      <c r="AC98" s="23">
        <f aca="true" t="shared" si="9" ref="AC98:AC109">SUM(Q98:AB98)</f>
        <v>0</v>
      </c>
    </row>
    <row r="99" spans="2:29" ht="12.75">
      <c r="B99" s="28">
        <v>35431</v>
      </c>
      <c r="C99" s="20">
        <v>0</v>
      </c>
      <c r="D99" s="18">
        <v>0</v>
      </c>
      <c r="E99" s="21">
        <v>0</v>
      </c>
      <c r="F99" s="20">
        <v>0</v>
      </c>
      <c r="G99" s="18">
        <v>0</v>
      </c>
      <c r="H99" s="21">
        <v>0</v>
      </c>
      <c r="I99" s="20">
        <v>0</v>
      </c>
      <c r="J99" s="18">
        <v>0</v>
      </c>
      <c r="K99" s="21">
        <v>0</v>
      </c>
      <c r="L99" s="20">
        <v>0</v>
      </c>
      <c r="M99" s="18">
        <v>0</v>
      </c>
      <c r="N99" s="21">
        <v>0</v>
      </c>
      <c r="O99" s="23">
        <f t="shared" si="8"/>
        <v>0</v>
      </c>
      <c r="P99" s="25">
        <v>35431</v>
      </c>
      <c r="Q99" s="45">
        <v>0</v>
      </c>
      <c r="R99" s="46">
        <v>0</v>
      </c>
      <c r="S99" s="47">
        <v>0</v>
      </c>
      <c r="T99" s="45">
        <v>0</v>
      </c>
      <c r="U99" s="46">
        <v>0</v>
      </c>
      <c r="V99" s="47">
        <v>0</v>
      </c>
      <c r="W99" s="45">
        <v>0</v>
      </c>
      <c r="X99" s="46">
        <v>0</v>
      </c>
      <c r="Y99" s="47">
        <v>0</v>
      </c>
      <c r="Z99" s="45">
        <v>0</v>
      </c>
      <c r="AA99" s="46">
        <v>0</v>
      </c>
      <c r="AB99" s="47">
        <v>0</v>
      </c>
      <c r="AC99" s="23">
        <f t="shared" si="9"/>
        <v>0</v>
      </c>
    </row>
    <row r="100" spans="2:29" ht="12.75">
      <c r="B100" s="28">
        <v>35796</v>
      </c>
      <c r="C100" s="20">
        <v>0</v>
      </c>
      <c r="D100" s="18">
        <v>0</v>
      </c>
      <c r="E100" s="21">
        <v>0</v>
      </c>
      <c r="F100" s="20">
        <v>0</v>
      </c>
      <c r="G100" s="18">
        <v>0</v>
      </c>
      <c r="H100" s="21">
        <v>0</v>
      </c>
      <c r="I100" s="20">
        <v>0</v>
      </c>
      <c r="J100" s="18">
        <v>0</v>
      </c>
      <c r="K100" s="21">
        <v>0</v>
      </c>
      <c r="L100" s="20">
        <v>0</v>
      </c>
      <c r="M100" s="18">
        <v>0</v>
      </c>
      <c r="N100" s="21">
        <v>0</v>
      </c>
      <c r="O100" s="23">
        <f t="shared" si="8"/>
        <v>0</v>
      </c>
      <c r="P100" s="25">
        <v>35796</v>
      </c>
      <c r="Q100" s="45">
        <v>0</v>
      </c>
      <c r="R100" s="46">
        <v>0</v>
      </c>
      <c r="S100" s="47">
        <v>0</v>
      </c>
      <c r="T100" s="45">
        <v>0</v>
      </c>
      <c r="U100" s="46">
        <v>0</v>
      </c>
      <c r="V100" s="47">
        <v>0</v>
      </c>
      <c r="W100" s="45">
        <v>0</v>
      </c>
      <c r="X100" s="46">
        <v>0</v>
      </c>
      <c r="Y100" s="47">
        <v>0</v>
      </c>
      <c r="Z100" s="45">
        <v>0</v>
      </c>
      <c r="AA100" s="46">
        <v>0</v>
      </c>
      <c r="AB100" s="47">
        <v>0</v>
      </c>
      <c r="AC100" s="23">
        <f t="shared" si="9"/>
        <v>0</v>
      </c>
    </row>
    <row r="101" spans="2:29" ht="12.75">
      <c r="B101" s="28">
        <v>36161</v>
      </c>
      <c r="C101" s="20">
        <v>0</v>
      </c>
      <c r="D101" s="18">
        <v>0</v>
      </c>
      <c r="E101" s="21">
        <v>0</v>
      </c>
      <c r="F101" s="20">
        <v>0</v>
      </c>
      <c r="G101" s="18">
        <v>0</v>
      </c>
      <c r="H101" s="21">
        <v>0</v>
      </c>
      <c r="I101" s="20">
        <v>0</v>
      </c>
      <c r="J101" s="18">
        <v>0</v>
      </c>
      <c r="K101" s="21">
        <v>0</v>
      </c>
      <c r="L101" s="20">
        <v>0</v>
      </c>
      <c r="M101" s="18">
        <v>0</v>
      </c>
      <c r="N101" s="21">
        <v>0</v>
      </c>
      <c r="O101" s="23">
        <f t="shared" si="8"/>
        <v>0</v>
      </c>
      <c r="P101" s="25">
        <v>36161</v>
      </c>
      <c r="Q101" s="45">
        <v>0</v>
      </c>
      <c r="R101" s="46">
        <v>0</v>
      </c>
      <c r="S101" s="47">
        <v>0</v>
      </c>
      <c r="T101" s="45">
        <v>0</v>
      </c>
      <c r="U101" s="46">
        <v>0</v>
      </c>
      <c r="V101" s="47">
        <v>0</v>
      </c>
      <c r="W101" s="45">
        <v>0</v>
      </c>
      <c r="X101" s="46">
        <v>0</v>
      </c>
      <c r="Y101" s="47">
        <v>0</v>
      </c>
      <c r="Z101" s="45">
        <v>0</v>
      </c>
      <c r="AA101" s="46">
        <v>0</v>
      </c>
      <c r="AB101" s="47">
        <v>0</v>
      </c>
      <c r="AC101" s="23">
        <f t="shared" si="9"/>
        <v>0</v>
      </c>
    </row>
    <row r="102" spans="2:29" ht="12.75">
      <c r="B102" s="28">
        <v>36526</v>
      </c>
      <c r="C102" s="20">
        <v>6</v>
      </c>
      <c r="D102" s="18">
        <v>2</v>
      </c>
      <c r="E102" s="21">
        <v>2</v>
      </c>
      <c r="F102" s="20">
        <v>13</v>
      </c>
      <c r="G102" s="18">
        <v>33</v>
      </c>
      <c r="H102" s="21">
        <v>1</v>
      </c>
      <c r="I102" s="20">
        <v>0</v>
      </c>
      <c r="J102" s="18">
        <v>1</v>
      </c>
      <c r="K102" s="21">
        <v>0</v>
      </c>
      <c r="L102" s="20">
        <v>1</v>
      </c>
      <c r="M102" s="18">
        <v>3</v>
      </c>
      <c r="N102" s="21">
        <v>0</v>
      </c>
      <c r="O102" s="23">
        <f t="shared" si="8"/>
        <v>62</v>
      </c>
      <c r="P102" s="25">
        <v>36526</v>
      </c>
      <c r="Q102" s="45">
        <v>44</v>
      </c>
      <c r="R102" s="46">
        <v>15</v>
      </c>
      <c r="S102" s="47">
        <v>10</v>
      </c>
      <c r="T102" s="45">
        <v>148</v>
      </c>
      <c r="U102" s="46">
        <v>421</v>
      </c>
      <c r="V102" s="47">
        <v>15</v>
      </c>
      <c r="W102" s="45">
        <v>0</v>
      </c>
      <c r="X102" s="46">
        <v>5</v>
      </c>
      <c r="Y102" s="47">
        <v>0</v>
      </c>
      <c r="Z102" s="45">
        <v>10</v>
      </c>
      <c r="AA102" s="46">
        <v>45</v>
      </c>
      <c r="AB102" s="47">
        <v>0</v>
      </c>
      <c r="AC102" s="23">
        <f t="shared" si="9"/>
        <v>713</v>
      </c>
    </row>
    <row r="103" spans="2:29" ht="12.75">
      <c r="B103" s="28">
        <v>36892</v>
      </c>
      <c r="C103" s="20">
        <v>6</v>
      </c>
      <c r="D103" s="18">
        <v>3</v>
      </c>
      <c r="E103" s="21">
        <v>2</v>
      </c>
      <c r="F103" s="20">
        <v>13</v>
      </c>
      <c r="G103" s="18">
        <v>38</v>
      </c>
      <c r="H103" s="21">
        <v>1</v>
      </c>
      <c r="I103" s="20">
        <v>0</v>
      </c>
      <c r="J103" s="18">
        <v>1</v>
      </c>
      <c r="K103" s="21">
        <v>0</v>
      </c>
      <c r="L103" s="20">
        <v>2</v>
      </c>
      <c r="M103" s="18">
        <v>3</v>
      </c>
      <c r="N103" s="21">
        <v>0</v>
      </c>
      <c r="O103" s="23">
        <f t="shared" si="8"/>
        <v>69</v>
      </c>
      <c r="P103" s="25">
        <v>36892</v>
      </c>
      <c r="Q103" s="45">
        <v>44</v>
      </c>
      <c r="R103" s="46">
        <v>25</v>
      </c>
      <c r="S103" s="47">
        <v>10</v>
      </c>
      <c r="T103" s="45">
        <v>148</v>
      </c>
      <c r="U103" s="46">
        <v>476</v>
      </c>
      <c r="V103" s="47">
        <v>15</v>
      </c>
      <c r="W103" s="45">
        <v>0</v>
      </c>
      <c r="X103" s="46">
        <v>5</v>
      </c>
      <c r="Y103" s="47">
        <v>0</v>
      </c>
      <c r="Z103" s="45">
        <v>25</v>
      </c>
      <c r="AA103" s="46">
        <v>45</v>
      </c>
      <c r="AB103" s="47">
        <v>0</v>
      </c>
      <c r="AC103" s="23">
        <f t="shared" si="9"/>
        <v>793</v>
      </c>
    </row>
    <row r="104" spans="2:29" ht="12.75">
      <c r="B104" s="28">
        <v>37257</v>
      </c>
      <c r="C104" s="20">
        <v>6</v>
      </c>
      <c r="D104" s="18">
        <v>4</v>
      </c>
      <c r="E104" s="21">
        <v>2</v>
      </c>
      <c r="F104" s="20">
        <v>14</v>
      </c>
      <c r="G104" s="18">
        <v>42</v>
      </c>
      <c r="H104" s="21">
        <v>1</v>
      </c>
      <c r="I104" s="20">
        <v>0</v>
      </c>
      <c r="J104" s="18">
        <v>1</v>
      </c>
      <c r="K104" s="21">
        <v>0</v>
      </c>
      <c r="L104" s="20">
        <v>2</v>
      </c>
      <c r="M104" s="18">
        <v>3</v>
      </c>
      <c r="N104" s="21">
        <v>0</v>
      </c>
      <c r="O104" s="23">
        <f t="shared" si="8"/>
        <v>75</v>
      </c>
      <c r="P104" s="25">
        <v>37257</v>
      </c>
      <c r="Q104" s="45">
        <v>44</v>
      </c>
      <c r="R104" s="46">
        <v>30</v>
      </c>
      <c r="S104" s="47">
        <v>10</v>
      </c>
      <c r="T104" s="45">
        <v>158</v>
      </c>
      <c r="U104" s="46">
        <v>524</v>
      </c>
      <c r="V104" s="47">
        <v>15</v>
      </c>
      <c r="W104" s="45">
        <v>0</v>
      </c>
      <c r="X104" s="46">
        <v>5</v>
      </c>
      <c r="Y104" s="47">
        <v>0</v>
      </c>
      <c r="Z104" s="45">
        <v>25</v>
      </c>
      <c r="AA104" s="46">
        <v>45</v>
      </c>
      <c r="AB104" s="47">
        <v>0</v>
      </c>
      <c r="AC104" s="23">
        <f t="shared" si="9"/>
        <v>856</v>
      </c>
    </row>
    <row r="105" spans="2:29" ht="12.75">
      <c r="B105" s="28">
        <v>37622</v>
      </c>
      <c r="C105" s="20">
        <v>9</v>
      </c>
      <c r="D105" s="18">
        <v>6</v>
      </c>
      <c r="E105" s="21">
        <v>5</v>
      </c>
      <c r="F105" s="20">
        <v>16</v>
      </c>
      <c r="G105" s="18">
        <v>48</v>
      </c>
      <c r="H105" s="21">
        <v>2</v>
      </c>
      <c r="I105" s="20">
        <v>0</v>
      </c>
      <c r="J105" s="18">
        <v>1</v>
      </c>
      <c r="K105" s="21">
        <v>0</v>
      </c>
      <c r="L105" s="20">
        <v>3</v>
      </c>
      <c r="M105" s="18">
        <v>4</v>
      </c>
      <c r="N105" s="21">
        <v>1</v>
      </c>
      <c r="O105" s="23">
        <f t="shared" si="8"/>
        <v>95</v>
      </c>
      <c r="P105" s="25">
        <v>37622</v>
      </c>
      <c r="Q105" s="45">
        <v>69</v>
      </c>
      <c r="R105" s="46">
        <v>47</v>
      </c>
      <c r="S105" s="47">
        <v>41</v>
      </c>
      <c r="T105" s="45">
        <v>180</v>
      </c>
      <c r="U105" s="46">
        <v>594</v>
      </c>
      <c r="V105" s="47">
        <v>22</v>
      </c>
      <c r="W105" s="45">
        <v>0</v>
      </c>
      <c r="X105" s="46">
        <v>5</v>
      </c>
      <c r="Y105" s="47">
        <v>0</v>
      </c>
      <c r="Z105" s="45">
        <v>40</v>
      </c>
      <c r="AA105" s="46">
        <v>70</v>
      </c>
      <c r="AB105" s="47">
        <v>20</v>
      </c>
      <c r="AC105" s="23">
        <f t="shared" si="9"/>
        <v>1088</v>
      </c>
    </row>
    <row r="106" spans="2:29" ht="12.75">
      <c r="B106" s="28">
        <v>37987</v>
      </c>
      <c r="C106" s="20">
        <v>9</v>
      </c>
      <c r="D106" s="18">
        <v>6</v>
      </c>
      <c r="E106" s="21">
        <v>5</v>
      </c>
      <c r="F106" s="20">
        <v>18</v>
      </c>
      <c r="G106" s="18">
        <v>56</v>
      </c>
      <c r="H106" s="21">
        <v>2</v>
      </c>
      <c r="I106" s="20">
        <v>0</v>
      </c>
      <c r="J106" s="18">
        <v>1</v>
      </c>
      <c r="K106" s="21">
        <v>0</v>
      </c>
      <c r="L106" s="20">
        <v>4</v>
      </c>
      <c r="M106" s="18">
        <v>3</v>
      </c>
      <c r="N106" s="21">
        <v>3</v>
      </c>
      <c r="O106" s="23">
        <f t="shared" si="8"/>
        <v>107</v>
      </c>
      <c r="P106" s="25">
        <v>37987</v>
      </c>
      <c r="Q106" s="45">
        <v>69</v>
      </c>
      <c r="R106" s="46">
        <v>42</v>
      </c>
      <c r="S106" s="47">
        <v>41</v>
      </c>
      <c r="T106" s="45">
        <v>213</v>
      </c>
      <c r="U106" s="46">
        <v>702</v>
      </c>
      <c r="V106" s="47">
        <v>22</v>
      </c>
      <c r="W106" s="45">
        <v>0</v>
      </c>
      <c r="X106" s="46">
        <v>5</v>
      </c>
      <c r="Y106" s="47">
        <v>0</v>
      </c>
      <c r="Z106" s="45">
        <v>55</v>
      </c>
      <c r="AA106" s="46">
        <v>50</v>
      </c>
      <c r="AB106" s="47">
        <v>60</v>
      </c>
      <c r="AC106" s="23">
        <f t="shared" si="9"/>
        <v>1259</v>
      </c>
    </row>
    <row r="107" spans="2:29" ht="12.75">
      <c r="B107" s="28">
        <v>38353</v>
      </c>
      <c r="C107" s="20">
        <v>10</v>
      </c>
      <c r="D107" s="18">
        <v>6</v>
      </c>
      <c r="E107" s="21">
        <v>5</v>
      </c>
      <c r="F107" s="20">
        <v>22</v>
      </c>
      <c r="G107" s="18">
        <v>63</v>
      </c>
      <c r="H107" s="21">
        <v>2</v>
      </c>
      <c r="I107" s="20">
        <v>0</v>
      </c>
      <c r="J107" s="18">
        <v>1</v>
      </c>
      <c r="K107" s="21">
        <v>0</v>
      </c>
      <c r="L107" s="20">
        <v>4</v>
      </c>
      <c r="M107" s="18">
        <v>3</v>
      </c>
      <c r="N107" s="21">
        <v>3</v>
      </c>
      <c r="O107" s="23">
        <f t="shared" si="8"/>
        <v>119</v>
      </c>
      <c r="P107" s="25">
        <v>38353</v>
      </c>
      <c r="Q107" s="45">
        <v>69</v>
      </c>
      <c r="R107" s="46">
        <v>42</v>
      </c>
      <c r="S107" s="47">
        <v>41</v>
      </c>
      <c r="T107" s="45">
        <v>265</v>
      </c>
      <c r="U107" s="46">
        <v>781</v>
      </c>
      <c r="V107" s="47">
        <v>22</v>
      </c>
      <c r="W107" s="45">
        <v>0</v>
      </c>
      <c r="X107" s="46">
        <v>5</v>
      </c>
      <c r="Y107" s="47">
        <v>0</v>
      </c>
      <c r="Z107" s="45">
        <v>55</v>
      </c>
      <c r="AA107" s="46">
        <v>55</v>
      </c>
      <c r="AB107" s="47">
        <v>60</v>
      </c>
      <c r="AC107" s="23">
        <f t="shared" si="9"/>
        <v>1395</v>
      </c>
    </row>
    <row r="108" spans="2:29" ht="12.75">
      <c r="B108" s="28">
        <v>38718</v>
      </c>
      <c r="C108" s="20">
        <v>10</v>
      </c>
      <c r="D108" s="18">
        <v>6</v>
      </c>
      <c r="E108" s="21">
        <v>8</v>
      </c>
      <c r="F108" s="20">
        <v>23</v>
      </c>
      <c r="G108" s="18">
        <v>65</v>
      </c>
      <c r="H108" s="21">
        <v>2</v>
      </c>
      <c r="I108" s="20">
        <v>0</v>
      </c>
      <c r="J108" s="18">
        <v>2</v>
      </c>
      <c r="K108" s="21">
        <v>0</v>
      </c>
      <c r="L108" s="20">
        <v>4</v>
      </c>
      <c r="M108" s="18">
        <v>3</v>
      </c>
      <c r="N108" s="21">
        <v>3</v>
      </c>
      <c r="O108" s="23">
        <f t="shared" si="8"/>
        <v>126</v>
      </c>
      <c r="P108" s="25">
        <v>38718</v>
      </c>
      <c r="Q108" s="45">
        <v>72</v>
      </c>
      <c r="R108" s="46">
        <v>47</v>
      </c>
      <c r="S108" s="47">
        <v>48</v>
      </c>
      <c r="T108" s="45">
        <v>275</v>
      </c>
      <c r="U108" s="46">
        <v>795</v>
      </c>
      <c r="V108" s="47">
        <v>22</v>
      </c>
      <c r="W108" s="45">
        <v>0</v>
      </c>
      <c r="X108" s="46">
        <v>9</v>
      </c>
      <c r="Y108" s="47">
        <v>0</v>
      </c>
      <c r="Z108" s="45">
        <v>55</v>
      </c>
      <c r="AA108" s="46">
        <v>55</v>
      </c>
      <c r="AB108" s="47">
        <v>60</v>
      </c>
      <c r="AC108" s="23">
        <f t="shared" si="9"/>
        <v>1438</v>
      </c>
    </row>
    <row r="109" spans="2:29" ht="12.75">
      <c r="B109" s="28">
        <v>39083</v>
      </c>
      <c r="C109" s="20">
        <v>13</v>
      </c>
      <c r="D109" s="18">
        <v>8</v>
      </c>
      <c r="E109" s="21">
        <v>8</v>
      </c>
      <c r="F109" s="20">
        <v>25</v>
      </c>
      <c r="G109" s="18">
        <v>68</v>
      </c>
      <c r="H109" s="21">
        <v>3</v>
      </c>
      <c r="I109" s="20">
        <v>2</v>
      </c>
      <c r="J109" s="18">
        <v>2</v>
      </c>
      <c r="K109" s="21">
        <v>0</v>
      </c>
      <c r="L109" s="20">
        <v>4</v>
      </c>
      <c r="M109" s="18">
        <v>3</v>
      </c>
      <c r="N109" s="21">
        <v>3</v>
      </c>
      <c r="O109" s="23">
        <f t="shared" si="8"/>
        <v>139</v>
      </c>
      <c r="P109" s="25">
        <v>39083</v>
      </c>
      <c r="Q109" s="45">
        <v>97</v>
      </c>
      <c r="R109" s="46">
        <v>62</v>
      </c>
      <c r="S109" s="47">
        <v>48</v>
      </c>
      <c r="T109" s="45">
        <v>305</v>
      </c>
      <c r="U109" s="46">
        <v>842</v>
      </c>
      <c r="V109" s="47">
        <v>32</v>
      </c>
      <c r="W109" s="45">
        <v>12</v>
      </c>
      <c r="X109" s="46">
        <v>9</v>
      </c>
      <c r="Y109" s="47">
        <v>0</v>
      </c>
      <c r="Z109" s="45">
        <v>55</v>
      </c>
      <c r="AA109" s="46">
        <v>55</v>
      </c>
      <c r="AB109" s="47">
        <v>60</v>
      </c>
      <c r="AC109" s="23">
        <f t="shared" si="9"/>
        <v>1577</v>
      </c>
    </row>
    <row r="110" spans="2:29" ht="12.75">
      <c r="B110" s="26">
        <v>39448</v>
      </c>
      <c r="C110" s="2">
        <v>13</v>
      </c>
      <c r="D110" s="10">
        <v>8</v>
      </c>
      <c r="E110" s="11">
        <v>8</v>
      </c>
      <c r="F110" s="2">
        <v>27</v>
      </c>
      <c r="G110" s="10">
        <v>72</v>
      </c>
      <c r="H110" s="11">
        <v>3</v>
      </c>
      <c r="I110" s="2">
        <v>2</v>
      </c>
      <c r="J110" s="10">
        <v>2</v>
      </c>
      <c r="K110" s="11">
        <v>0</v>
      </c>
      <c r="L110" s="2">
        <v>4</v>
      </c>
      <c r="M110" s="10">
        <v>3</v>
      </c>
      <c r="N110" s="11">
        <v>3</v>
      </c>
      <c r="O110" s="23">
        <f>SUM(C110:N110)</f>
        <v>145</v>
      </c>
      <c r="P110" s="26">
        <v>39448</v>
      </c>
      <c r="Q110" s="2">
        <v>97</v>
      </c>
      <c r="R110" s="3">
        <v>62</v>
      </c>
      <c r="S110" s="15">
        <v>48</v>
      </c>
      <c r="T110" s="2">
        <v>339</v>
      </c>
      <c r="U110" s="3">
        <v>879</v>
      </c>
      <c r="V110" s="15">
        <v>32</v>
      </c>
      <c r="W110" s="2">
        <v>12</v>
      </c>
      <c r="X110" s="3">
        <v>9</v>
      </c>
      <c r="Y110" s="15">
        <v>0</v>
      </c>
      <c r="Z110" s="2">
        <v>55</v>
      </c>
      <c r="AA110" s="3">
        <v>55</v>
      </c>
      <c r="AB110" s="15">
        <f>40+20</f>
        <v>60</v>
      </c>
      <c r="AC110" s="23">
        <f>SUM(Q110:AB110)</f>
        <v>1648</v>
      </c>
    </row>
    <row r="111" spans="2:29" ht="12.75">
      <c r="B111" s="25">
        <v>39814</v>
      </c>
      <c r="C111" s="4">
        <v>16</v>
      </c>
      <c r="D111" s="9">
        <v>8</v>
      </c>
      <c r="E111" s="12">
        <v>10</v>
      </c>
      <c r="F111" s="4">
        <v>28</v>
      </c>
      <c r="G111" s="9">
        <v>76</v>
      </c>
      <c r="H111" s="12">
        <v>3</v>
      </c>
      <c r="I111" s="4">
        <v>2</v>
      </c>
      <c r="J111" s="9">
        <v>2</v>
      </c>
      <c r="K111" s="12">
        <v>0</v>
      </c>
      <c r="L111" s="4">
        <v>4</v>
      </c>
      <c r="M111" s="9">
        <v>3</v>
      </c>
      <c r="N111" s="12">
        <v>3</v>
      </c>
      <c r="O111" s="36">
        <f>SUM(C111:N111)</f>
        <v>155</v>
      </c>
      <c r="P111" s="25">
        <v>39814</v>
      </c>
      <c r="Q111" s="4">
        <v>128</v>
      </c>
      <c r="R111" s="5">
        <v>67</v>
      </c>
      <c r="S111" s="16">
        <v>72</v>
      </c>
      <c r="T111" s="4">
        <v>354</v>
      </c>
      <c r="U111" s="5">
        <v>903</v>
      </c>
      <c r="V111" s="16">
        <v>32</v>
      </c>
      <c r="W111" s="4">
        <v>12</v>
      </c>
      <c r="X111" s="5">
        <v>9</v>
      </c>
      <c r="Y111" s="16">
        <v>0</v>
      </c>
      <c r="Z111" s="4">
        <v>55</v>
      </c>
      <c r="AA111" s="5">
        <v>55</v>
      </c>
      <c r="AB111" s="16">
        <f>40+20</f>
        <v>60</v>
      </c>
      <c r="AC111" s="36">
        <f>SUM(Q111:AB111)</f>
        <v>1747</v>
      </c>
    </row>
    <row r="112" spans="2:29" ht="12.75">
      <c r="B112" s="25">
        <v>40179</v>
      </c>
      <c r="C112" s="4">
        <v>16</v>
      </c>
      <c r="D112" s="9">
        <v>8</v>
      </c>
      <c r="E112" s="12">
        <v>10</v>
      </c>
      <c r="F112" s="4">
        <v>30</v>
      </c>
      <c r="G112" s="9">
        <v>81</v>
      </c>
      <c r="H112" s="12">
        <v>3</v>
      </c>
      <c r="I112" s="4">
        <v>2</v>
      </c>
      <c r="J112" s="9">
        <v>2</v>
      </c>
      <c r="K112" s="12">
        <v>0</v>
      </c>
      <c r="L112" s="4">
        <v>4</v>
      </c>
      <c r="M112" s="9">
        <v>3</v>
      </c>
      <c r="N112" s="12">
        <v>3</v>
      </c>
      <c r="O112" s="36">
        <f>SUM(C112:N112)</f>
        <v>162</v>
      </c>
      <c r="P112" s="25">
        <v>40179</v>
      </c>
      <c r="Q112" s="4">
        <v>128</v>
      </c>
      <c r="R112" s="5">
        <v>67</v>
      </c>
      <c r="S112" s="16">
        <v>72</v>
      </c>
      <c r="T112" s="4">
        <v>380</v>
      </c>
      <c r="U112" s="5">
        <v>960</v>
      </c>
      <c r="V112" s="16">
        <v>32</v>
      </c>
      <c r="W112" s="4">
        <v>12</v>
      </c>
      <c r="X112" s="5">
        <v>9</v>
      </c>
      <c r="Y112" s="16">
        <v>0</v>
      </c>
      <c r="Z112" s="4">
        <v>55</v>
      </c>
      <c r="AA112" s="5">
        <v>55</v>
      </c>
      <c r="AB112" s="16">
        <v>60</v>
      </c>
      <c r="AC112" s="36">
        <f>SUM(Q112:AB112)</f>
        <v>1830</v>
      </c>
    </row>
    <row r="113" spans="2:29" ht="12.75">
      <c r="B113" s="25">
        <v>40544</v>
      </c>
      <c r="C113" s="43">
        <v>16</v>
      </c>
      <c r="D113" s="9">
        <v>9</v>
      </c>
      <c r="E113" s="12">
        <v>10</v>
      </c>
      <c r="F113" s="43">
        <v>32</v>
      </c>
      <c r="G113" s="9">
        <v>82</v>
      </c>
      <c r="H113" s="12">
        <v>3</v>
      </c>
      <c r="I113" s="43">
        <v>2</v>
      </c>
      <c r="J113" s="9">
        <v>2</v>
      </c>
      <c r="K113" s="12">
        <v>0</v>
      </c>
      <c r="L113" s="43">
        <v>4</v>
      </c>
      <c r="M113" s="9">
        <v>3</v>
      </c>
      <c r="N113" s="12">
        <v>3</v>
      </c>
      <c r="O113" s="44">
        <f>SUM(C113:N113)</f>
        <v>166</v>
      </c>
      <c r="P113" s="25">
        <v>40544</v>
      </c>
      <c r="Q113" s="4">
        <v>128</v>
      </c>
      <c r="R113" s="5">
        <v>82</v>
      </c>
      <c r="S113" s="16">
        <v>72</v>
      </c>
      <c r="T113" s="4">
        <v>394</v>
      </c>
      <c r="U113" s="5">
        <v>982</v>
      </c>
      <c r="V113" s="16">
        <v>32</v>
      </c>
      <c r="W113" s="4">
        <v>12</v>
      </c>
      <c r="X113" s="5">
        <v>9</v>
      </c>
      <c r="Y113" s="16">
        <v>0</v>
      </c>
      <c r="Z113" s="4">
        <v>55</v>
      </c>
      <c r="AA113" s="5">
        <v>55</v>
      </c>
      <c r="AB113" s="16">
        <v>60</v>
      </c>
      <c r="AC113" s="36">
        <f>SUM(Q113:AB113)</f>
        <v>1881</v>
      </c>
    </row>
    <row r="114" spans="2:29" ht="12.75">
      <c r="B114" s="109">
        <v>40909</v>
      </c>
      <c r="C114" s="120">
        <v>16</v>
      </c>
      <c r="D114" s="111">
        <v>9</v>
      </c>
      <c r="E114" s="112">
        <v>11</v>
      </c>
      <c r="F114" s="120">
        <v>33</v>
      </c>
      <c r="G114" s="111">
        <v>93</v>
      </c>
      <c r="H114" s="112">
        <v>3</v>
      </c>
      <c r="I114" s="120">
        <v>2</v>
      </c>
      <c r="J114" s="111">
        <v>2</v>
      </c>
      <c r="K114" s="112">
        <v>0</v>
      </c>
      <c r="L114" s="120">
        <v>4</v>
      </c>
      <c r="M114" s="111">
        <v>3</v>
      </c>
      <c r="N114" s="112">
        <v>3</v>
      </c>
      <c r="O114" s="121">
        <v>179</v>
      </c>
      <c r="P114" s="109">
        <v>40909</v>
      </c>
      <c r="Q114" s="110">
        <v>128</v>
      </c>
      <c r="R114" s="115">
        <v>85</v>
      </c>
      <c r="S114" s="119">
        <v>62</v>
      </c>
      <c r="T114" s="110">
        <v>421</v>
      </c>
      <c r="U114" s="115">
        <v>1074</v>
      </c>
      <c r="V114" s="119">
        <v>31</v>
      </c>
      <c r="W114" s="110">
        <v>12</v>
      </c>
      <c r="X114" s="115">
        <v>9</v>
      </c>
      <c r="Y114" s="119">
        <v>0</v>
      </c>
      <c r="Z114" s="110">
        <v>55</v>
      </c>
      <c r="AA114" s="115">
        <v>55</v>
      </c>
      <c r="AB114" s="119">
        <v>60</v>
      </c>
      <c r="AC114" s="113">
        <v>1992</v>
      </c>
    </row>
    <row r="115" spans="2:29" ht="13.5" thickBot="1">
      <c r="B115" s="27">
        <v>41275</v>
      </c>
      <c r="C115" s="39">
        <v>15</v>
      </c>
      <c r="D115" s="13">
        <v>9</v>
      </c>
      <c r="E115" s="14">
        <v>6</v>
      </c>
      <c r="F115" s="39">
        <v>43</v>
      </c>
      <c r="G115" s="13">
        <v>92</v>
      </c>
      <c r="H115" s="14">
        <v>3</v>
      </c>
      <c r="I115" s="39">
        <v>2</v>
      </c>
      <c r="J115" s="13">
        <v>2</v>
      </c>
      <c r="K115" s="14">
        <v>0</v>
      </c>
      <c r="L115" s="39">
        <v>4</v>
      </c>
      <c r="M115" s="13">
        <v>4</v>
      </c>
      <c r="N115" s="14">
        <v>0</v>
      </c>
      <c r="O115" s="40">
        <v>180</v>
      </c>
      <c r="P115" s="27">
        <v>41275</v>
      </c>
      <c r="Q115" s="6">
        <v>130</v>
      </c>
      <c r="R115" s="7">
        <v>104</v>
      </c>
      <c r="S115" s="17">
        <v>50</v>
      </c>
      <c r="T115" s="6">
        <v>550</v>
      </c>
      <c r="U115" s="7">
        <v>1148</v>
      </c>
      <c r="V115" s="17">
        <v>31</v>
      </c>
      <c r="W115" s="6">
        <v>12</v>
      </c>
      <c r="X115" s="7">
        <v>11</v>
      </c>
      <c r="Y115" s="17">
        <v>0</v>
      </c>
      <c r="Z115" s="6">
        <v>55</v>
      </c>
      <c r="AA115" s="7">
        <v>75</v>
      </c>
      <c r="AB115" s="17">
        <v>0</v>
      </c>
      <c r="AC115" s="24">
        <v>2166</v>
      </c>
    </row>
    <row r="116" spans="3:29" ht="12.75">
      <c r="C116" s="8"/>
      <c r="D116" s="8"/>
      <c r="E116" s="8"/>
      <c r="F116" s="8"/>
      <c r="G116" s="8"/>
      <c r="O116" s="8"/>
      <c r="P116" s="8"/>
      <c r="AC116" s="8"/>
    </row>
    <row r="117" spans="15:16" ht="12.75">
      <c r="O117" s="8"/>
      <c r="P117" s="8"/>
    </row>
  </sheetData>
  <sheetProtection/>
  <mergeCells count="71">
    <mergeCell ref="Q27:S27"/>
    <mergeCell ref="F27:H27"/>
    <mergeCell ref="I27:K27"/>
    <mergeCell ref="L27:N27"/>
    <mergeCell ref="O27:O28"/>
    <mergeCell ref="P4:P5"/>
    <mergeCell ref="P27:P28"/>
    <mergeCell ref="C3:O3"/>
    <mergeCell ref="Q3:AC3"/>
    <mergeCell ref="C4:E4"/>
    <mergeCell ref="F4:H4"/>
    <mergeCell ref="I4:K4"/>
    <mergeCell ref="L4:N4"/>
    <mergeCell ref="Q4:S4"/>
    <mergeCell ref="T4:V4"/>
    <mergeCell ref="W4:Y4"/>
    <mergeCell ref="Z4:AB4"/>
    <mergeCell ref="B4:B5"/>
    <mergeCell ref="O4:O5"/>
    <mergeCell ref="AC4:AC5"/>
    <mergeCell ref="W27:Y27"/>
    <mergeCell ref="Z27:AB27"/>
    <mergeCell ref="AC27:AC28"/>
    <mergeCell ref="C26:O26"/>
    <mergeCell ref="Q26:AC26"/>
    <mergeCell ref="B27:B28"/>
    <mergeCell ref="C27:E27"/>
    <mergeCell ref="C49:O49"/>
    <mergeCell ref="Q49:AC49"/>
    <mergeCell ref="T27:V27"/>
    <mergeCell ref="B50:B51"/>
    <mergeCell ref="C50:E50"/>
    <mergeCell ref="F50:H50"/>
    <mergeCell ref="I50:K50"/>
    <mergeCell ref="W50:Y50"/>
    <mergeCell ref="Z50:AB50"/>
    <mergeCell ref="AC50:AC51"/>
    <mergeCell ref="C72:O72"/>
    <mergeCell ref="Q72:AC72"/>
    <mergeCell ref="L50:N50"/>
    <mergeCell ref="O50:O51"/>
    <mergeCell ref="Q50:S50"/>
    <mergeCell ref="T50:V50"/>
    <mergeCell ref="P50:P51"/>
    <mergeCell ref="Q73:S73"/>
    <mergeCell ref="T73:V73"/>
    <mergeCell ref="B73:B74"/>
    <mergeCell ref="C73:E73"/>
    <mergeCell ref="F73:H73"/>
    <mergeCell ref="I73:K73"/>
    <mergeCell ref="P73:P74"/>
    <mergeCell ref="F96:H96"/>
    <mergeCell ref="I96:K96"/>
    <mergeCell ref="W73:Y73"/>
    <mergeCell ref="Z73:AB73"/>
    <mergeCell ref="P96:P97"/>
    <mergeCell ref="AC73:AC74"/>
    <mergeCell ref="C95:O95"/>
    <mergeCell ref="Q95:AC95"/>
    <mergeCell ref="L73:N73"/>
    <mergeCell ref="O73:O74"/>
    <mergeCell ref="B1:AC1"/>
    <mergeCell ref="W96:Y96"/>
    <mergeCell ref="Z96:AB96"/>
    <mergeCell ref="AC96:AC97"/>
    <mergeCell ref="L96:N96"/>
    <mergeCell ref="O96:O97"/>
    <mergeCell ref="Q96:S96"/>
    <mergeCell ref="T96:V96"/>
    <mergeCell ref="B96:B97"/>
    <mergeCell ref="C96:E96"/>
  </mergeCells>
  <printOptions/>
  <pageMargins left="0.75" right="0.75" top="1" bottom="1" header="0.5" footer="0.5"/>
  <pageSetup horizontalDpi="600" verticalDpi="600" orientation="landscape" paperSize="9" scale="85" r:id="rId1"/>
  <ignoredErrors>
    <ignoredError sqref="N63 L98:N112 C66:I66 J47:J50 K98:K101 C47:I48 K47:N49 L38:N38 C52:M62 C29:I43 C75:N89 N52:N61 K93:K96 C93:J94 L93:O95 K70:K73 C70:J71 L70:O72 C98:J101 C50:I50 D49:I49 K50 M50:N50 M73:N73 M96:N96 C73:J73 D72:J72 C96:J96 D95:J95 O47:O49 L43:N43 L39:M40 O6:O21 AC6:AC21 O29:O44 AC29:AC44 O51:O67 AC52:AC67 O75:O90 AC75:AC90 AC98:AC113 O98:O113 L29:N29 L30:N30 L31:N31 L32:N32 L33:N33 L34:N34 L35:N35 L36:N36 L37:N37 L41:N41 L42:N42 C63:I63 L63:M63 C64:I64 L64:N64 C65:I65 L65:N65 L66:N66 C112:I112 C102:I102 C103:I103 C104:I104 C105:I105 C106:I106 C107:I107 C108:I108 C109:I109 C110:I110 C111:I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Maisons de repos - Evolution du nombre de lits (1996-2012)</dc:title>
  <dc:subject/>
  <dc:creator>Gilda Wimmer</dc:creator>
  <cp:keywords/>
  <dc:description/>
  <cp:lastModifiedBy>David Constant</cp:lastModifiedBy>
  <cp:lastPrinted>2010-05-17T12:23:32Z</cp:lastPrinted>
  <dcterms:created xsi:type="dcterms:W3CDTF">2009-03-04T12:31:59Z</dcterms:created>
  <dcterms:modified xsi:type="dcterms:W3CDTF">2014-03-28T09:53:10Z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82;#Soins aux personnes âgées|778d8366-d9a6-453e-ac0b-34fd0db8fcac</vt:lpwstr>
  </property>
  <property fmtid="{D5CDD505-2E9C-101B-9397-08002B2CF9AE}" pid="4" name="RILangua">
    <vt:lpwstr>8;#Français|aa2269b8-11bd-4cc9-9267-801806817e60</vt:lpwstr>
  </property>
  <property fmtid="{D5CDD505-2E9C-101B-9397-08002B2CF9AE}" pid="5" name="RIDocSumma">
    <vt:lpwstr/>
  </property>
  <property fmtid="{D5CDD505-2E9C-101B-9397-08002B2CF9AE}" pid="6" name="RIDocTypeTaxHTFiel">
    <vt:lpwstr/>
  </property>
  <property fmtid="{D5CDD505-2E9C-101B-9397-08002B2CF9AE}" pid="7" name="RITargetGroupTaxHTFiel">
    <vt:lpwstr>Maisons de repos pour personnes agées|e2413ac5-94a3-438e-bc33-980cb84b9180</vt:lpwstr>
  </property>
  <property fmtid="{D5CDD505-2E9C-101B-9397-08002B2CF9AE}" pid="8" name="RITargetGro">
    <vt:lpwstr>65;#Maisons de repos pour personnes agées|e2413ac5-94a3-438e-bc33-980cb84b9180</vt:lpwstr>
  </property>
  <property fmtid="{D5CDD505-2E9C-101B-9397-08002B2CF9AE}" pid="9" name="RIDocTy">
    <vt:lpwstr/>
  </property>
  <property fmtid="{D5CDD505-2E9C-101B-9397-08002B2CF9AE}" pid="10" name="RIThemeTaxHTFiel">
    <vt:lpwstr>Soins aux personnes âgées|778d8366-d9a6-453e-ac0b-34fd0db8fcac</vt:lpwstr>
  </property>
  <property fmtid="{D5CDD505-2E9C-101B-9397-08002B2CF9AE}" pid="11" name="RILanguageTaxHTFiel">
    <vt:lpwstr>Français|aa2269b8-11bd-4cc9-9267-801806817e60</vt:lpwstr>
  </property>
  <property fmtid="{D5CDD505-2E9C-101B-9397-08002B2CF9AE}" pid="12" name="RIDocInitialCreationDa">
    <vt:lpwstr>2000-01-01T00:00:00Z</vt:lpwstr>
  </property>
  <property fmtid="{D5CDD505-2E9C-101B-9397-08002B2CF9AE}" pid="13" name="TaxCatchA">
    <vt:lpwstr>65;#Maisons de repos pour personnes agées|e2413ac5-94a3-438e-bc33-980cb84b9180;#8;#Français|aa2269b8-11bd-4cc9-9267-801806817e60;#82;#Soins aux personnes âgées|778d8366-d9a6-453e-ac0b-34fd0db8fcac</vt:lpwstr>
  </property>
</Properties>
</file>