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320" windowHeight="12120" activeTab="2"/>
  </bookViews>
  <sheets>
    <sheet name="2012 facture H-1" sheetId="1" r:id="rId1"/>
    <sheet name="annexe pour 2012 facture H-1" sheetId="2" r:id="rId2"/>
    <sheet name="exemples concertation" sheetId="3" r:id="rId3"/>
  </sheets>
  <definedNames>
    <definedName name="_xlnm.Print_Area" localSheetId="0">'2012 facture H-1'!$A$1:$L$38</definedName>
    <definedName name="_xlnm.Print_Area" localSheetId="1">'annexe pour 2012 facture H-1'!$A$1:$L$41</definedName>
    <definedName name="_xlnm.Print_Area" localSheetId="2">'exemples concertation'!$A$1:$J$25</definedName>
  </definedNames>
  <calcPr fullCalcOnLoad="1"/>
</workbook>
</file>

<file path=xl/sharedStrings.xml><?xml version="1.0" encoding="utf-8"?>
<sst xmlns="http://schemas.openxmlformats.org/spreadsheetml/2006/main" count="275" uniqueCount="112">
  <si>
    <t>Peeters Pieter</t>
  </si>
  <si>
    <t>1/71677/13/004</t>
  </si>
  <si>
    <t>Abeels Beyonce</t>
  </si>
  <si>
    <t>5/23355/57/521</t>
  </si>
  <si>
    <t>Orthop Otto</t>
  </si>
  <si>
    <t>9/47011/97/001</t>
  </si>
  <si>
    <t>Dendas Griet</t>
  </si>
  <si>
    <t xml:space="preserve"> </t>
  </si>
  <si>
    <t>Shrink Saar</t>
  </si>
  <si>
    <t>Proper Mia</t>
  </si>
  <si>
    <t>BE00100000111111</t>
  </si>
  <si>
    <t>BE00500000111222</t>
  </si>
  <si>
    <t>BE31735010958055</t>
  </si>
  <si>
    <t>patient</t>
  </si>
  <si>
    <t>Jansens Jan</t>
  </si>
  <si>
    <t>nr 0000000000001</t>
  </si>
  <si>
    <t>Klaassen Klaas</t>
  </si>
  <si>
    <t>nr 0000000000002</t>
  </si>
  <si>
    <t>Duizen Dieter</t>
  </si>
  <si>
    <t>nr 0000000000003</t>
  </si>
  <si>
    <t>1-71677-13-004</t>
  </si>
  <si>
    <t>5-23355-57-521</t>
  </si>
  <si>
    <t>9-47011-97-001</t>
  </si>
  <si>
    <t>Pieter Peeters</t>
  </si>
  <si>
    <t>Klaasen Klaas</t>
  </si>
  <si>
    <t>Ortho Otto</t>
  </si>
  <si>
    <t xml:space="preserve">Janssens Jan </t>
  </si>
  <si>
    <t>INSZ 00000000001</t>
  </si>
  <si>
    <t>INSZ 00000000002</t>
  </si>
  <si>
    <t>INSZ 00000000003</t>
  </si>
  <si>
    <t xml:space="preserve">H/001-131*1  </t>
  </si>
  <si>
    <t xml:space="preserve">H/001-131*2  </t>
  </si>
  <si>
    <t xml:space="preserve">H/001-131*3  </t>
  </si>
  <si>
    <t>*1,*2</t>
  </si>
  <si>
    <t>H/001-131</t>
  </si>
  <si>
    <t>*1,*3</t>
  </si>
  <si>
    <t>*1</t>
  </si>
  <si>
    <t>*2</t>
  </si>
  <si>
    <t>*3</t>
  </si>
  <si>
    <t>*1,2,3</t>
  </si>
  <si>
    <t>*1,3</t>
  </si>
  <si>
    <t>individuele rekening per verzekerde</t>
  </si>
  <si>
    <t>Annexe 3</t>
  </si>
  <si>
    <t xml:space="preserve">Facture pour les prestations de participation à une concertation autour du patient psychiatrique, </t>
  </si>
  <si>
    <t>personne de référence et  coordinateur</t>
  </si>
  <si>
    <r>
      <t xml:space="preserve"> Numéro de facture : </t>
    </r>
    <r>
      <rPr>
        <b/>
        <sz val="11"/>
        <color indexed="8"/>
        <rFont val="Calibri"/>
        <family val="2"/>
      </rPr>
      <t>2012/PSY/H/001-131  -</t>
    </r>
    <r>
      <rPr>
        <sz val="11"/>
        <color theme="1"/>
        <rFont val="Calibri"/>
        <family val="2"/>
      </rPr>
      <t xml:space="preserve">  Date de facture: </t>
    </r>
    <r>
      <rPr>
        <b/>
        <sz val="11"/>
        <color indexed="8"/>
        <rFont val="Calibri"/>
        <family val="2"/>
      </rPr>
      <t xml:space="preserve">30/04/2012   -  </t>
    </r>
    <r>
      <rPr>
        <sz val="11"/>
        <color theme="1"/>
        <rFont val="Calibri"/>
        <family val="2"/>
      </rPr>
      <t xml:space="preserve">Notre référence: </t>
    </r>
    <r>
      <rPr>
        <b/>
        <sz val="11"/>
        <color indexed="8"/>
        <rFont val="Calibri"/>
        <family val="2"/>
      </rPr>
      <t>2012/PSY/H/001-131</t>
    </r>
  </si>
  <si>
    <t>N° de référence</t>
  </si>
  <si>
    <t>Dispensateur de soins</t>
  </si>
  <si>
    <t>N° INAMI</t>
  </si>
  <si>
    <t>N° Compte</t>
  </si>
  <si>
    <t>Montant en €</t>
  </si>
  <si>
    <t xml:space="preserve">Total </t>
  </si>
  <si>
    <t>tous les patients 2012/PSY/H/001</t>
  </si>
  <si>
    <t>SISD</t>
  </si>
  <si>
    <t>Numéro de référence</t>
  </si>
  <si>
    <t>NISS 00000000001</t>
  </si>
  <si>
    <t>NISS 00000000002</t>
  </si>
  <si>
    <t>NISS 00000000003</t>
  </si>
  <si>
    <t>Date concertation</t>
  </si>
  <si>
    <t>Identification du patient nom + NISS</t>
  </si>
  <si>
    <t>Aperçu de paiement à payer par l'organisme assureur (* réfère au compte individuel par bébéficiaire voir plus bas)</t>
  </si>
  <si>
    <t>domicile 777350 -
777361</t>
  </si>
  <si>
    <t xml:space="preserve"> ailleurs 777372 -
777383</t>
  </si>
  <si>
    <t>référence 777394 -
777405</t>
  </si>
  <si>
    <t>organisateur 777416 -
777420</t>
  </si>
  <si>
    <t>enregistrement 
777431 -
777442</t>
  </si>
  <si>
    <t>Référence</t>
  </si>
  <si>
    <t>Dispensateur d'aide</t>
  </si>
  <si>
    <t>Organisation</t>
  </si>
  <si>
    <t>Aperçu de paiement pour le SISD</t>
  </si>
  <si>
    <r>
      <rPr>
        <b/>
        <sz val="11"/>
        <color indexed="8"/>
        <rFont val="Calibri"/>
        <family val="2"/>
      </rPr>
      <t>ANNEXE POUR</t>
    </r>
    <r>
      <rPr>
        <sz val="11"/>
        <color theme="1"/>
        <rFont val="Calibri"/>
        <family val="2"/>
      </rPr>
      <t xml:space="preserve"> facture numéro : </t>
    </r>
    <r>
      <rPr>
        <b/>
        <sz val="11"/>
        <color indexed="8"/>
        <rFont val="Calibri"/>
        <family val="2"/>
      </rPr>
      <t>2012/GDT/H/001-131  -</t>
    </r>
    <r>
      <rPr>
        <sz val="11"/>
        <color theme="1"/>
        <rFont val="Calibri"/>
        <family val="2"/>
      </rPr>
      <t xml:space="preserve">  date de facture: </t>
    </r>
    <r>
      <rPr>
        <b/>
        <sz val="11"/>
        <color indexed="8"/>
        <rFont val="Calibri"/>
        <family val="2"/>
      </rPr>
      <t xml:space="preserve">30/04/2012   -  </t>
    </r>
    <r>
      <rPr>
        <sz val="11"/>
        <color theme="1"/>
        <rFont val="Calibri"/>
        <family val="2"/>
      </rPr>
      <t xml:space="preserve">Notre référence: </t>
    </r>
    <r>
      <rPr>
        <b/>
        <sz val="11"/>
        <color indexed="8"/>
        <rFont val="Calibri"/>
        <family val="2"/>
      </rPr>
      <t>2012/GDT/H/001-131</t>
    </r>
  </si>
  <si>
    <t>Compte individuelle par bénéficiaire</t>
  </si>
  <si>
    <t>NISS</t>
  </si>
  <si>
    <t>date</t>
  </si>
  <si>
    <t>domicile 1 ailleurs 2</t>
  </si>
  <si>
    <t>nom prénom</t>
  </si>
  <si>
    <t>organisation</t>
  </si>
  <si>
    <t>n° inami</t>
  </si>
  <si>
    <t>montant</t>
  </si>
  <si>
    <t>total</t>
  </si>
  <si>
    <t>personne de référence</t>
  </si>
  <si>
    <t>organisateur</t>
  </si>
  <si>
    <t>participant</t>
  </si>
  <si>
    <t>régistration</t>
  </si>
  <si>
    <t>Données SISD / hôpital / IHP</t>
  </si>
  <si>
    <t>Coordonnées de l'organisme assureur</t>
  </si>
  <si>
    <t>CCSD Tournai</t>
  </si>
  <si>
    <t>ass soc cpas tournai</t>
  </si>
  <si>
    <t>DS - méd gén</t>
  </si>
  <si>
    <t>Abréviations</t>
  </si>
  <si>
    <t>DS = dispensateur de soins</t>
  </si>
  <si>
    <t>DA = dispensateur d'aide</t>
  </si>
  <si>
    <t xml:space="preserve">DA - service aide familiale </t>
  </si>
  <si>
    <t>Psychiatre Hôp psy les maronniers</t>
  </si>
  <si>
    <t>1/71677/13/780</t>
  </si>
  <si>
    <t>Socia Sofie</t>
  </si>
  <si>
    <t>Psy Els</t>
  </si>
  <si>
    <t>Infirm. psy les maronniers</t>
  </si>
  <si>
    <t>*1, *2</t>
  </si>
  <si>
    <t>1-716677-13-780</t>
  </si>
  <si>
    <t>BE02349755555588</t>
  </si>
  <si>
    <t>Participants institutions + régistration</t>
  </si>
  <si>
    <t>Participants institutions</t>
  </si>
  <si>
    <t>Régistration</t>
  </si>
  <si>
    <t>Dis. d'aide indép.</t>
  </si>
  <si>
    <t>orthopédagogue indép.</t>
  </si>
  <si>
    <t>DS - kine indép.</t>
  </si>
  <si>
    <t>domicile 777350</t>
  </si>
  <si>
    <t xml:space="preserve"> ailleurs 777372</t>
  </si>
  <si>
    <t>référence 777394</t>
  </si>
  <si>
    <t>organisateur 777420</t>
  </si>
  <si>
    <t>enregistrement 777431</t>
  </si>
</sst>
</file>

<file path=xl/styles.xml><?xml version="1.0" encoding="utf-8"?>
<styleSheet xmlns="http://schemas.openxmlformats.org/spreadsheetml/2006/main">
  <numFmts count="8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1"/>
      <color theme="0" tint="-0.04997999966144562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41" fillId="0" borderId="0" xfId="0" applyFont="1" applyBorder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1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1" fillId="34" borderId="0" xfId="0" applyFont="1" applyFill="1" applyAlignment="1">
      <alignment/>
    </xf>
    <xf numFmtId="0" fontId="41" fillId="0" borderId="0" xfId="0" applyFont="1" applyBorder="1" applyAlignment="1">
      <alignment/>
    </xf>
    <xf numFmtId="0" fontId="42" fillId="35" borderId="0" xfId="0" applyFont="1" applyFill="1" applyBorder="1" applyAlignment="1">
      <alignment/>
    </xf>
    <xf numFmtId="0" fontId="42" fillId="36" borderId="0" xfId="0" applyFont="1" applyFill="1" applyBorder="1" applyAlignment="1">
      <alignment/>
    </xf>
    <xf numFmtId="0" fontId="42" fillId="36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/>
    </xf>
    <xf numFmtId="14" fontId="0" fillId="0" borderId="19" xfId="0" applyNumberFormat="1" applyBorder="1" applyAlignment="1">
      <alignment horizontal="center" vertical="top"/>
    </xf>
    <xf numFmtId="0" fontId="0" fillId="0" borderId="16" xfId="0" applyBorder="1" applyAlignment="1">
      <alignment vertical="top" wrapText="1"/>
    </xf>
    <xf numFmtId="14" fontId="0" fillId="0" borderId="16" xfId="0" applyNumberFormat="1" applyBorder="1" applyAlignment="1">
      <alignment horizontal="center" vertical="top"/>
    </xf>
    <xf numFmtId="0" fontId="39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42" fillId="0" borderId="0" xfId="0" applyFont="1" applyFill="1" applyBorder="1" applyAlignment="1">
      <alignment/>
    </xf>
    <xf numFmtId="14" fontId="0" fillId="0" borderId="17" xfId="0" applyNumberFormat="1" applyBorder="1" applyAlignment="1">
      <alignment horizontal="center" vertical="top"/>
    </xf>
    <xf numFmtId="0" fontId="44" fillId="0" borderId="21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9" fillId="0" borderId="23" xfId="0" applyFont="1" applyBorder="1" applyAlignment="1">
      <alignment/>
    </xf>
    <xf numFmtId="0" fontId="44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80" workbookViewId="0" topLeftCell="A25">
      <selection activeCell="M31" sqref="M31"/>
    </sheetView>
  </sheetViews>
  <sheetFormatPr defaultColWidth="9.140625" defaultRowHeight="15"/>
  <cols>
    <col min="1" max="1" width="11.8515625" style="0" customWidth="1"/>
    <col min="2" max="3" width="16.421875" style="0" customWidth="1"/>
    <col min="4" max="4" width="15.00390625" style="0" customWidth="1"/>
    <col min="5" max="5" width="14.7109375" style="0" customWidth="1"/>
    <col min="6" max="6" width="8.140625" style="0" customWidth="1"/>
    <col min="7" max="7" width="8.7109375" style="0" customWidth="1"/>
    <col min="8" max="8" width="9.7109375" style="0" customWidth="1"/>
    <col min="9" max="9" width="11.140625" style="0" customWidth="1"/>
    <col min="10" max="10" width="12.7109375" style="0" customWidth="1"/>
    <col min="11" max="11" width="16.7109375" style="0" customWidth="1"/>
    <col min="12" max="12" width="11.00390625" style="0" customWidth="1"/>
  </cols>
  <sheetData>
    <row r="1" spans="1:12" ht="15" customHeight="1">
      <c r="A1" s="61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4.25" customHeight="1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5" spans="2:8" ht="15">
      <c r="B5" t="s">
        <v>84</v>
      </c>
      <c r="H5" t="s">
        <v>85</v>
      </c>
    </row>
    <row r="6" ht="15">
      <c r="B6" t="s">
        <v>48</v>
      </c>
    </row>
    <row r="10" spans="1:11" ht="15">
      <c r="A10" s="64" t="s">
        <v>45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ht="11.25" customHeight="1"/>
    <row r="12" spans="1:4" ht="16.5" customHeight="1">
      <c r="A12" s="28" t="s">
        <v>60</v>
      </c>
      <c r="B12" s="7"/>
      <c r="C12" s="8"/>
      <c r="D12" s="6"/>
    </row>
    <row r="13" spans="1:10" ht="15.75" thickBot="1">
      <c r="A13" s="43"/>
      <c r="F13" s="44"/>
      <c r="G13" s="44"/>
      <c r="H13" s="45"/>
      <c r="I13" s="45"/>
      <c r="J13" s="45"/>
    </row>
    <row r="14" spans="1:12" ht="48.75" thickBot="1">
      <c r="A14" s="65" t="s">
        <v>46</v>
      </c>
      <c r="B14" s="66"/>
      <c r="C14" s="67"/>
      <c r="D14" s="29" t="s">
        <v>47</v>
      </c>
      <c r="E14" s="30" t="s">
        <v>48</v>
      </c>
      <c r="F14" s="31" t="s">
        <v>61</v>
      </c>
      <c r="G14" s="31" t="s">
        <v>62</v>
      </c>
      <c r="H14" s="31" t="s">
        <v>63</v>
      </c>
      <c r="I14" s="31" t="s">
        <v>64</v>
      </c>
      <c r="J14" s="31" t="s">
        <v>65</v>
      </c>
      <c r="K14" s="32" t="s">
        <v>49</v>
      </c>
      <c r="L14" s="33" t="s">
        <v>50</v>
      </c>
    </row>
    <row r="15" spans="1:12" ht="15">
      <c r="A15" s="5" t="s">
        <v>34</v>
      </c>
      <c r="B15" s="63" t="s">
        <v>33</v>
      </c>
      <c r="C15" s="63"/>
      <c r="D15" s="10" t="s">
        <v>23</v>
      </c>
      <c r="E15" s="10" t="s">
        <v>20</v>
      </c>
      <c r="F15" s="23">
        <v>1</v>
      </c>
      <c r="G15" s="23">
        <v>1</v>
      </c>
      <c r="H15" s="23">
        <v>1</v>
      </c>
      <c r="I15" s="23"/>
      <c r="J15" s="23"/>
      <c r="K15" s="11" t="s">
        <v>10</v>
      </c>
      <c r="L15" s="34">
        <f>(F15*45.44)+(G15*34.08)+(H15*95.16)+(I15*121.21)+(J15*14.21)</f>
        <v>174.68</v>
      </c>
    </row>
    <row r="16" spans="1:12" ht="15">
      <c r="A16" s="5" t="s">
        <v>34</v>
      </c>
      <c r="B16" s="63" t="s">
        <v>35</v>
      </c>
      <c r="C16" s="63"/>
      <c r="D16" s="5" t="s">
        <v>2</v>
      </c>
      <c r="E16" s="5" t="s">
        <v>21</v>
      </c>
      <c r="F16" s="25">
        <v>2</v>
      </c>
      <c r="G16" s="25"/>
      <c r="H16" s="25"/>
      <c r="I16" s="25"/>
      <c r="J16" s="25"/>
      <c r="K16" s="5" t="s">
        <v>11</v>
      </c>
      <c r="L16" s="34">
        <f>(F16*45.44)+(G16*34.08)+(H16*95.16)+(I16*121.21)+(J16*14.21)</f>
        <v>90.88</v>
      </c>
    </row>
    <row r="17" spans="1:12" ht="15">
      <c r="A17" s="5" t="s">
        <v>34</v>
      </c>
      <c r="B17" s="69" t="s">
        <v>98</v>
      </c>
      <c r="C17" s="70"/>
      <c r="D17" s="5" t="s">
        <v>8</v>
      </c>
      <c r="E17" s="5" t="s">
        <v>99</v>
      </c>
      <c r="F17" s="25">
        <v>1</v>
      </c>
      <c r="G17" s="25">
        <v>1</v>
      </c>
      <c r="H17" s="25">
        <v>1</v>
      </c>
      <c r="I17" s="25"/>
      <c r="J17" s="25"/>
      <c r="K17" s="5" t="s">
        <v>100</v>
      </c>
      <c r="L17" s="34">
        <f>(F17*45.44)+(G17*34.08)+(H17*95.16)+(I17*121.21)+(J17*14.21)</f>
        <v>174.68</v>
      </c>
    </row>
    <row r="18" spans="1:12" ht="15">
      <c r="A18" s="5" t="s">
        <v>34</v>
      </c>
      <c r="B18" s="63" t="s">
        <v>52</v>
      </c>
      <c r="C18" s="63"/>
      <c r="D18" s="9" t="s">
        <v>53</v>
      </c>
      <c r="E18" s="9" t="s">
        <v>22</v>
      </c>
      <c r="F18" s="25">
        <v>3</v>
      </c>
      <c r="G18" s="25">
        <v>1</v>
      </c>
      <c r="H18" s="25">
        <v>1</v>
      </c>
      <c r="I18" s="25">
        <v>3</v>
      </c>
      <c r="J18" s="25">
        <v>3</v>
      </c>
      <c r="K18" s="5" t="s">
        <v>12</v>
      </c>
      <c r="L18" s="34">
        <f>(F18*45.44)+(G18*34.08)+(H18*95.16)+(I18*121.21)+(J18*14.21)</f>
        <v>671.8199999999999</v>
      </c>
    </row>
    <row r="19" spans="11:12" ht="15">
      <c r="K19" s="5" t="s">
        <v>51</v>
      </c>
      <c r="L19" s="27">
        <f>SUM(L15:L18)</f>
        <v>1112.06</v>
      </c>
    </row>
    <row r="21" ht="15">
      <c r="A21" s="43" t="s">
        <v>41</v>
      </c>
    </row>
    <row r="22" ht="15.75" thickBot="1"/>
    <row r="23" spans="1:11" s="22" customFormat="1" ht="45" customHeight="1" thickBot="1">
      <c r="A23" s="29" t="s">
        <v>54</v>
      </c>
      <c r="B23" s="29" t="s">
        <v>59</v>
      </c>
      <c r="C23" s="31" t="s">
        <v>58</v>
      </c>
      <c r="D23" s="29" t="s">
        <v>47</v>
      </c>
      <c r="E23" s="30" t="s">
        <v>48</v>
      </c>
      <c r="F23" s="31" t="s">
        <v>107</v>
      </c>
      <c r="G23" s="31" t="s">
        <v>108</v>
      </c>
      <c r="H23" s="31" t="s">
        <v>109</v>
      </c>
      <c r="I23" s="31" t="s">
        <v>110</v>
      </c>
      <c r="J23" s="31" t="s">
        <v>111</v>
      </c>
      <c r="K23" s="33" t="s">
        <v>50</v>
      </c>
    </row>
    <row r="24" spans="1:11" ht="15">
      <c r="A24" s="48" t="s">
        <v>30</v>
      </c>
      <c r="B24" s="41" t="s">
        <v>26</v>
      </c>
      <c r="C24" s="42">
        <v>41001</v>
      </c>
      <c r="D24" s="10" t="s">
        <v>23</v>
      </c>
      <c r="E24" s="10" t="s">
        <v>20</v>
      </c>
      <c r="F24" s="23">
        <v>1</v>
      </c>
      <c r="G24" s="24"/>
      <c r="H24" s="23">
        <v>1</v>
      </c>
      <c r="I24" s="23"/>
      <c r="J24" s="23"/>
      <c r="K24" s="34">
        <f>(F24*45.44)+(G24*34.08)+(H24*95.16)+(I24*121.21)+(J24*14.21)</f>
        <v>140.6</v>
      </c>
    </row>
    <row r="25" spans="1:11" ht="15">
      <c r="A25" s="39"/>
      <c r="B25" s="39" t="s">
        <v>55</v>
      </c>
      <c r="D25" s="5" t="s">
        <v>2</v>
      </c>
      <c r="E25" s="5" t="s">
        <v>21</v>
      </c>
      <c r="F25" s="25">
        <v>1</v>
      </c>
      <c r="G25" s="25"/>
      <c r="H25" s="25"/>
      <c r="I25" s="25"/>
      <c r="J25" s="25"/>
      <c r="K25" s="34">
        <f>(F25*45.44)+(G25*34.08)+(H25*95.16)+(I25*121.21)+(J25*14.21)</f>
        <v>45.44</v>
      </c>
    </row>
    <row r="26" spans="1:11" ht="15">
      <c r="A26" s="39"/>
      <c r="B26" s="39"/>
      <c r="D26" s="5" t="s">
        <v>8</v>
      </c>
      <c r="E26" s="5" t="s">
        <v>99</v>
      </c>
      <c r="F26" s="25">
        <v>1</v>
      </c>
      <c r="G26" s="25"/>
      <c r="H26" s="25"/>
      <c r="I26" s="25"/>
      <c r="J26" s="25"/>
      <c r="K26" s="34">
        <f>(F26*45.44)+(G26*34.08)+(H26*95.16)+(I26*121.21)+(J26*14.21)</f>
        <v>45.44</v>
      </c>
    </row>
    <row r="27" spans="1:11" ht="15">
      <c r="A27" s="11"/>
      <c r="B27" s="11"/>
      <c r="C27" s="37"/>
      <c r="D27" s="9" t="s">
        <v>53</v>
      </c>
      <c r="E27" s="9" t="s">
        <v>22</v>
      </c>
      <c r="F27" s="25">
        <v>1</v>
      </c>
      <c r="G27" s="25"/>
      <c r="H27" s="25"/>
      <c r="I27" s="25">
        <v>1</v>
      </c>
      <c r="J27" s="25">
        <v>1</v>
      </c>
      <c r="K27" s="34">
        <f>(F27*45.44)+(G27*34.08)+(H27*95.16)+(I27*121.21)+(J27*14.21)</f>
        <v>180.85999999999999</v>
      </c>
    </row>
    <row r="28" ht="15">
      <c r="K28" s="27">
        <f>SUM(K24:K27)</f>
        <v>412.34</v>
      </c>
    </row>
    <row r="29" ht="15.75" thickBot="1">
      <c r="K29" s="28"/>
    </row>
    <row r="30" spans="1:11" s="22" customFormat="1" ht="45" customHeight="1" thickBot="1">
      <c r="A30" s="29" t="s">
        <v>54</v>
      </c>
      <c r="B30" s="29" t="s">
        <v>59</v>
      </c>
      <c r="C30" s="31" t="s">
        <v>58</v>
      </c>
      <c r="D30" s="59" t="s">
        <v>47</v>
      </c>
      <c r="E30" s="30" t="s">
        <v>48</v>
      </c>
      <c r="F30" s="31" t="s">
        <v>107</v>
      </c>
      <c r="G30" s="31" t="s">
        <v>108</v>
      </c>
      <c r="H30" s="31" t="s">
        <v>109</v>
      </c>
      <c r="I30" s="31" t="s">
        <v>110</v>
      </c>
      <c r="J30" s="31" t="s">
        <v>111</v>
      </c>
      <c r="K30" s="52" t="s">
        <v>50</v>
      </c>
    </row>
    <row r="31" spans="1:11" ht="17.25" customHeight="1">
      <c r="A31" s="48" t="s">
        <v>31</v>
      </c>
      <c r="B31" s="41" t="s">
        <v>24</v>
      </c>
      <c r="C31" s="42">
        <v>41001</v>
      </c>
      <c r="D31" s="5" t="s">
        <v>8</v>
      </c>
      <c r="E31" s="5" t="s">
        <v>99</v>
      </c>
      <c r="F31" s="5"/>
      <c r="G31" s="49">
        <v>1</v>
      </c>
      <c r="H31" s="49">
        <v>1</v>
      </c>
      <c r="I31" s="5"/>
      <c r="J31" s="5"/>
      <c r="K31" s="53">
        <f>(F31*45.44)+(G31*34.08)+(H31*95.16)+(I31*121.21)+(J31*14.21)</f>
        <v>129.24</v>
      </c>
    </row>
    <row r="32" spans="1:11" ht="17.25" customHeight="1">
      <c r="A32" s="39"/>
      <c r="B32" s="39" t="s">
        <v>56</v>
      </c>
      <c r="C32" s="51"/>
      <c r="D32" s="60" t="s">
        <v>23</v>
      </c>
      <c r="E32" s="10" t="s">
        <v>20</v>
      </c>
      <c r="F32" s="25"/>
      <c r="G32" s="25">
        <v>1</v>
      </c>
      <c r="H32" s="25"/>
      <c r="I32" s="25"/>
      <c r="J32" s="25"/>
      <c r="K32" s="53">
        <f>(F32*45.44)+(G32*34.08)+(H32*95.16)+(I32*121.21)+(J32*14.21)</f>
        <v>34.08</v>
      </c>
    </row>
    <row r="33" spans="1:11" ht="15">
      <c r="A33" s="11"/>
      <c r="B33" s="11"/>
      <c r="C33" s="11"/>
      <c r="D33" s="9" t="s">
        <v>53</v>
      </c>
      <c r="E33" s="9" t="s">
        <v>22</v>
      </c>
      <c r="F33" s="25"/>
      <c r="G33" s="25">
        <v>1</v>
      </c>
      <c r="H33" s="25"/>
      <c r="I33" s="25">
        <v>1</v>
      </c>
      <c r="J33" s="25">
        <v>1</v>
      </c>
      <c r="K33" s="34">
        <f>(F33*45.44)+(G33*34.08)+(H33*95.16)+(I33*121.21)+(J33*14.21)</f>
        <v>169.5</v>
      </c>
    </row>
    <row r="34" spans="1:11" ht="15">
      <c r="A34" s="6"/>
      <c r="B34" s="6"/>
      <c r="K34" s="27">
        <f>SUM(K31:K33)</f>
        <v>332.82</v>
      </c>
    </row>
    <row r="35" ht="15.75" thickBot="1">
      <c r="C35" s="54"/>
    </row>
    <row r="36" spans="1:11" s="22" customFormat="1" ht="45" customHeight="1" thickBot="1">
      <c r="A36" s="29" t="s">
        <v>54</v>
      </c>
      <c r="B36" s="29" t="s">
        <v>59</v>
      </c>
      <c r="C36" s="31" t="s">
        <v>58</v>
      </c>
      <c r="D36" s="29" t="s">
        <v>47</v>
      </c>
      <c r="E36" s="30" t="s">
        <v>48</v>
      </c>
      <c r="F36" s="31" t="s">
        <v>107</v>
      </c>
      <c r="G36" s="31" t="s">
        <v>108</v>
      </c>
      <c r="H36" s="31" t="s">
        <v>109</v>
      </c>
      <c r="I36" s="31" t="s">
        <v>110</v>
      </c>
      <c r="J36" s="31" t="s">
        <v>111</v>
      </c>
      <c r="K36" s="33" t="s">
        <v>50</v>
      </c>
    </row>
    <row r="37" spans="1:11" ht="17.25" customHeight="1">
      <c r="A37" s="48" t="s">
        <v>32</v>
      </c>
      <c r="B37" s="41" t="s">
        <v>18</v>
      </c>
      <c r="C37" s="42">
        <v>41003</v>
      </c>
      <c r="D37" s="5" t="s">
        <v>2</v>
      </c>
      <c r="E37" s="5" t="s">
        <v>21</v>
      </c>
      <c r="F37" s="25">
        <v>1</v>
      </c>
      <c r="G37" s="25"/>
      <c r="H37" s="25"/>
      <c r="I37" s="25"/>
      <c r="J37" s="25"/>
      <c r="K37" s="34">
        <f>(F37*45.44)+(G37*34.08)+(H37*95.16)+(I37*121.21)+(J37*14.21)</f>
        <v>45.44</v>
      </c>
    </row>
    <row r="38" spans="1:11" ht="15">
      <c r="A38" s="11"/>
      <c r="B38" s="11" t="s">
        <v>57</v>
      </c>
      <c r="C38" s="37"/>
      <c r="D38" s="9" t="s">
        <v>53</v>
      </c>
      <c r="E38" s="9" t="s">
        <v>22</v>
      </c>
      <c r="F38" s="25">
        <v>2</v>
      </c>
      <c r="G38" s="25"/>
      <c r="H38" s="25">
        <v>1</v>
      </c>
      <c r="I38" s="25">
        <v>1</v>
      </c>
      <c r="J38" s="25">
        <v>1</v>
      </c>
      <c r="K38" s="34">
        <f>(F38*45.44)+(G38*34.08)+(H38*95.16)+(I38*121.21)+(J38*14.21)</f>
        <v>321.46</v>
      </c>
    </row>
    <row r="39" ht="15">
      <c r="K39" s="27">
        <f>SUM(K37:K38)</f>
        <v>366.9</v>
      </c>
    </row>
  </sheetData>
  <sheetProtection/>
  <mergeCells count="9">
    <mergeCell ref="A1:L1"/>
    <mergeCell ref="B15:C15"/>
    <mergeCell ref="B16:C16"/>
    <mergeCell ref="B18:C18"/>
    <mergeCell ref="A10:K10"/>
    <mergeCell ref="A14:C14"/>
    <mergeCell ref="A3:L3"/>
    <mergeCell ref="A2:L2"/>
    <mergeCell ref="B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Footer>&amp;R&amp;P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16.57421875" style="0" bestFit="1" customWidth="1"/>
    <col min="2" max="2" width="14.140625" style="0" customWidth="1"/>
    <col min="3" max="3" width="22.00390625" style="0" customWidth="1"/>
    <col min="4" max="4" width="17.57421875" style="0" customWidth="1"/>
    <col min="5" max="7" width="9.140625" style="0" customWidth="1"/>
    <col min="8" max="8" width="12.140625" style="0" customWidth="1"/>
    <col min="9" max="9" width="12.7109375" style="0" customWidth="1"/>
    <col min="10" max="10" width="17.421875" style="0" bestFit="1" customWidth="1"/>
    <col min="11" max="11" width="14.28125" style="0" customWidth="1"/>
  </cols>
  <sheetData>
    <row r="1" spans="1:11" ht="15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3" ht="15.75" thickBot="1">
      <c r="A3" s="43" t="s">
        <v>69</v>
      </c>
    </row>
    <row r="4" spans="1:11" ht="48.75" thickBot="1">
      <c r="A4" s="65" t="s">
        <v>66</v>
      </c>
      <c r="B4" s="67"/>
      <c r="C4" s="29" t="s">
        <v>67</v>
      </c>
      <c r="D4" s="30" t="s">
        <v>68</v>
      </c>
      <c r="E4" s="31" t="s">
        <v>61</v>
      </c>
      <c r="F4" s="31" t="s">
        <v>62</v>
      </c>
      <c r="G4" s="31" t="s">
        <v>63</v>
      </c>
      <c r="H4" s="31" t="s">
        <v>64</v>
      </c>
      <c r="I4" s="31" t="s">
        <v>65</v>
      </c>
      <c r="J4" s="32" t="s">
        <v>49</v>
      </c>
      <c r="K4" s="33" t="s">
        <v>50</v>
      </c>
    </row>
    <row r="5" spans="1:11" ht="15">
      <c r="A5" s="71" t="s">
        <v>39</v>
      </c>
      <c r="B5" s="71"/>
      <c r="C5" s="10" t="s">
        <v>6</v>
      </c>
      <c r="D5" s="4" t="s">
        <v>86</v>
      </c>
      <c r="E5" s="23"/>
      <c r="F5" s="24"/>
      <c r="G5" s="23"/>
      <c r="H5" s="23">
        <v>3</v>
      </c>
      <c r="I5" s="23"/>
      <c r="J5" s="11" t="s">
        <v>10</v>
      </c>
      <c r="K5" s="34">
        <f>(E5*45.44)+(F5*34.08)+(G5*95.16)+(H5*121.21)+(I5*14.21)</f>
        <v>363.63</v>
      </c>
    </row>
    <row r="6" spans="1:11" ht="15">
      <c r="A6" s="71" t="s">
        <v>40</v>
      </c>
      <c r="B6" s="71"/>
      <c r="C6" s="5" t="s">
        <v>25</v>
      </c>
      <c r="D6" s="9" t="s">
        <v>104</v>
      </c>
      <c r="E6" s="25">
        <v>2</v>
      </c>
      <c r="F6" s="25"/>
      <c r="G6" s="25">
        <v>1</v>
      </c>
      <c r="H6" s="25"/>
      <c r="I6" s="25"/>
      <c r="J6" s="5" t="s">
        <v>11</v>
      </c>
      <c r="K6" s="34">
        <f>(E6*45.44)+(F6*34.08)+(G6*95.16)+(H6*121.21)+(I6*14.21)</f>
        <v>186.04</v>
      </c>
    </row>
    <row r="7" spans="1:11" ht="45">
      <c r="A7" s="71" t="s">
        <v>39</v>
      </c>
      <c r="B7" s="71"/>
      <c r="C7" s="55" t="s">
        <v>101</v>
      </c>
      <c r="D7" s="9" t="s">
        <v>53</v>
      </c>
      <c r="E7" s="25">
        <v>1</v>
      </c>
      <c r="F7" s="25">
        <v>1</v>
      </c>
      <c r="G7" s="25"/>
      <c r="H7" s="25"/>
      <c r="I7" s="25">
        <v>3</v>
      </c>
      <c r="J7" s="5" t="s">
        <v>12</v>
      </c>
      <c r="K7" s="34">
        <f>(E7*45.44)+(F7*34.08)+(G7*95.16)+(H7*121.21)+(I7*14.21)</f>
        <v>122.15</v>
      </c>
    </row>
    <row r="8" spans="10:11" ht="15">
      <c r="J8" s="5" t="s">
        <v>51</v>
      </c>
      <c r="K8" s="27">
        <f>SUM(K5:K7)</f>
        <v>671.8199999999999</v>
      </c>
    </row>
    <row r="9" spans="10:11" ht="15">
      <c r="J9" s="6"/>
      <c r="K9" s="28"/>
    </row>
    <row r="10" spans="1:9" ht="15.75" thickBot="1">
      <c r="A10" s="43" t="s">
        <v>71</v>
      </c>
      <c r="E10" s="46"/>
      <c r="F10" s="46"/>
      <c r="G10" s="47"/>
      <c r="H10" s="47"/>
      <c r="I10" s="47"/>
    </row>
    <row r="11" spans="1:10" ht="24.75" thickBot="1">
      <c r="A11" s="29" t="s">
        <v>59</v>
      </c>
      <c r="B11" s="35" t="s">
        <v>58</v>
      </c>
      <c r="C11" s="29" t="s">
        <v>67</v>
      </c>
      <c r="D11" s="30" t="s">
        <v>68</v>
      </c>
      <c r="E11" s="31" t="s">
        <v>107</v>
      </c>
      <c r="F11" s="31" t="s">
        <v>108</v>
      </c>
      <c r="G11" s="31" t="s">
        <v>109</v>
      </c>
      <c r="H11" s="31" t="s">
        <v>110</v>
      </c>
      <c r="I11" s="31" t="s">
        <v>111</v>
      </c>
      <c r="J11" s="33" t="s">
        <v>50</v>
      </c>
    </row>
    <row r="12" spans="1:10" ht="15">
      <c r="A12" s="38" t="s">
        <v>26</v>
      </c>
      <c r="B12" s="40">
        <v>41001</v>
      </c>
      <c r="C12" s="10" t="s">
        <v>6</v>
      </c>
      <c r="D12" s="4" t="s">
        <v>86</v>
      </c>
      <c r="E12" s="23"/>
      <c r="F12" s="24"/>
      <c r="G12" s="23"/>
      <c r="H12" s="23">
        <v>1</v>
      </c>
      <c r="I12" s="23"/>
      <c r="J12" s="34">
        <f>(E12*45.44)+(F12*34.08)+(G12*95.16)+(H12*121.21)+(I12*14.21)</f>
        <v>121.21</v>
      </c>
    </row>
    <row r="13" spans="1:10" ht="15">
      <c r="A13" s="39" t="s">
        <v>27</v>
      </c>
      <c r="B13" s="36"/>
      <c r="C13" s="9" t="s">
        <v>25</v>
      </c>
      <c r="D13" s="9" t="s">
        <v>104</v>
      </c>
      <c r="E13" s="26">
        <v>1</v>
      </c>
      <c r="F13" s="25"/>
      <c r="G13" s="25"/>
      <c r="H13" s="25"/>
      <c r="I13" s="25"/>
      <c r="J13" s="34">
        <f>(E13*45.44)+(F13*34.08)+(G13*95.16)+(H13*121.21)+(I13*14.21)</f>
        <v>45.44</v>
      </c>
    </row>
    <row r="14" spans="1:10" ht="15">
      <c r="A14" s="11" t="s">
        <v>36</v>
      </c>
      <c r="B14" s="37"/>
      <c r="C14" s="9" t="s">
        <v>103</v>
      </c>
      <c r="D14" s="9" t="s">
        <v>53</v>
      </c>
      <c r="E14" s="26"/>
      <c r="F14" s="25"/>
      <c r="G14" s="25"/>
      <c r="H14" s="25"/>
      <c r="I14" s="25">
        <v>1</v>
      </c>
      <c r="J14" s="34">
        <f>(E14*45.44)+(F14*34.08)+(G14*95.16)+(H14*121.21)+(I14*14.21)</f>
        <v>14.21</v>
      </c>
    </row>
    <row r="15" ht="15">
      <c r="J15" s="27">
        <f>SUM(J12:J14)</f>
        <v>180.85999999999999</v>
      </c>
    </row>
    <row r="16" ht="15.75" thickBot="1"/>
    <row r="17" spans="1:10" ht="24.75" thickBot="1">
      <c r="A17" s="29" t="s">
        <v>59</v>
      </c>
      <c r="B17" s="35" t="s">
        <v>58</v>
      </c>
      <c r="C17" s="29" t="s">
        <v>67</v>
      </c>
      <c r="D17" s="30" t="s">
        <v>68</v>
      </c>
      <c r="E17" s="31" t="s">
        <v>107</v>
      </c>
      <c r="F17" s="31" t="s">
        <v>108</v>
      </c>
      <c r="G17" s="31" t="s">
        <v>109</v>
      </c>
      <c r="H17" s="31" t="s">
        <v>110</v>
      </c>
      <c r="I17" s="31" t="s">
        <v>111</v>
      </c>
      <c r="J17" s="33" t="s">
        <v>50</v>
      </c>
    </row>
    <row r="18" spans="1:10" ht="15">
      <c r="A18" s="41" t="s">
        <v>24</v>
      </c>
      <c r="B18" s="40">
        <v>41001</v>
      </c>
      <c r="C18" s="10" t="s">
        <v>6</v>
      </c>
      <c r="D18" s="4" t="s">
        <v>86</v>
      </c>
      <c r="E18" s="23"/>
      <c r="F18" s="24"/>
      <c r="G18" s="23"/>
      <c r="H18" s="23">
        <v>1</v>
      </c>
      <c r="I18" s="23"/>
      <c r="J18" s="34">
        <f>(E18*45.44)+(F18*34.08)+(G18*95.16)+(H18*121.21)+(I18*14.21)</f>
        <v>121.21</v>
      </c>
    </row>
    <row r="19" spans="1:10" ht="15">
      <c r="A19" s="39" t="s">
        <v>28</v>
      </c>
      <c r="B19" s="36"/>
      <c r="C19" s="9" t="s">
        <v>103</v>
      </c>
      <c r="D19" s="9" t="s">
        <v>53</v>
      </c>
      <c r="E19" s="25"/>
      <c r="F19" s="25"/>
      <c r="G19" s="26"/>
      <c r="H19" s="25"/>
      <c r="I19" s="25">
        <v>1</v>
      </c>
      <c r="J19" s="34">
        <f>(E19*45.44)+(F19*34.08)+(G19*95.16)+(H19*121.21)+(I19*14.21)</f>
        <v>14.21</v>
      </c>
    </row>
    <row r="20" spans="1:10" ht="15">
      <c r="A20" s="11" t="s">
        <v>37</v>
      </c>
      <c r="B20" s="37"/>
      <c r="C20" s="9" t="s">
        <v>102</v>
      </c>
      <c r="D20" s="9" t="s">
        <v>53</v>
      </c>
      <c r="E20" s="25"/>
      <c r="F20" s="25">
        <v>1</v>
      </c>
      <c r="G20" s="25"/>
      <c r="H20" s="25"/>
      <c r="I20" s="25"/>
      <c r="J20" s="34">
        <f>(E20*45.44)+(F20*34.08)+(G20*95.16)+(H20*121.21)+(I20*14.21)</f>
        <v>34.08</v>
      </c>
    </row>
    <row r="21" spans="1:10" ht="15">
      <c r="A21" s="57" t="s">
        <v>7</v>
      </c>
      <c r="B21" s="6"/>
      <c r="C21" s="56"/>
      <c r="J21" s="27">
        <f>SUM(J18:J20)</f>
        <v>169.5</v>
      </c>
    </row>
    <row r="22" spans="1:2" ht="15">
      <c r="A22" s="6"/>
      <c r="B22" s="6"/>
    </row>
    <row r="23" ht="15.75" thickBot="1"/>
    <row r="24" spans="1:10" ht="24.75" thickBot="1">
      <c r="A24" s="29" t="s">
        <v>59</v>
      </c>
      <c r="B24" s="35" t="s">
        <v>58</v>
      </c>
      <c r="C24" s="29" t="s">
        <v>67</v>
      </c>
      <c r="D24" s="30" t="s">
        <v>68</v>
      </c>
      <c r="E24" s="31" t="s">
        <v>107</v>
      </c>
      <c r="F24" s="31" t="s">
        <v>108</v>
      </c>
      <c r="G24" s="31" t="s">
        <v>109</v>
      </c>
      <c r="H24" s="31" t="s">
        <v>110</v>
      </c>
      <c r="I24" s="31" t="s">
        <v>111</v>
      </c>
      <c r="J24" s="33" t="s">
        <v>50</v>
      </c>
    </row>
    <row r="25" spans="1:10" ht="15">
      <c r="A25" s="38" t="s">
        <v>18</v>
      </c>
      <c r="B25" s="40">
        <v>41003</v>
      </c>
      <c r="C25" s="10" t="s">
        <v>6</v>
      </c>
      <c r="D25" s="4" t="s">
        <v>86</v>
      </c>
      <c r="E25" s="23"/>
      <c r="F25" s="24"/>
      <c r="G25" s="23"/>
      <c r="H25" s="23">
        <v>1</v>
      </c>
      <c r="I25" s="23"/>
      <c r="J25" s="34">
        <f>(E25*45.44)+(F25*34.08)+(G25*95.16)+(H25*121.21)+(I25*14.21)</f>
        <v>121.21</v>
      </c>
    </row>
    <row r="26" spans="1:10" ht="15">
      <c r="A26" s="39" t="s">
        <v>29</v>
      </c>
      <c r="B26" s="36"/>
      <c r="C26" s="5" t="s">
        <v>25</v>
      </c>
      <c r="D26" s="9" t="s">
        <v>104</v>
      </c>
      <c r="E26" s="26">
        <v>1</v>
      </c>
      <c r="F26" s="25"/>
      <c r="G26" s="26">
        <v>1</v>
      </c>
      <c r="H26" s="25"/>
      <c r="I26" s="25"/>
      <c r="J26" s="34">
        <f>(E26*45.44)+(F26*34.08)+(G26*95.16)+(H26*121.21)+(I26*14.21)</f>
        <v>140.6</v>
      </c>
    </row>
    <row r="27" spans="1:10" ht="15">
      <c r="A27" s="39" t="s">
        <v>38</v>
      </c>
      <c r="B27" s="36"/>
      <c r="C27" s="9" t="s">
        <v>103</v>
      </c>
      <c r="D27" s="9" t="s">
        <v>53</v>
      </c>
      <c r="E27" s="25"/>
      <c r="F27" s="25"/>
      <c r="G27" s="25"/>
      <c r="H27" s="25"/>
      <c r="I27" s="25">
        <v>1</v>
      </c>
      <c r="J27" s="34">
        <f>(E27*45.44)+(F27*34.08)+(G27*95.16)+(H27*121.21)+(I27*14.21)</f>
        <v>14.21</v>
      </c>
    </row>
    <row r="28" spans="1:10" ht="15">
      <c r="A28" s="11"/>
      <c r="B28" s="37"/>
      <c r="C28" s="9" t="s">
        <v>102</v>
      </c>
      <c r="D28" s="9" t="s">
        <v>53</v>
      </c>
      <c r="E28" s="25">
        <v>1</v>
      </c>
      <c r="F28" s="25"/>
      <c r="G28" s="25"/>
      <c r="H28" s="25"/>
      <c r="I28" s="25"/>
      <c r="J28" s="34">
        <f>(E28*45.44)+(F28*34.08)+(G28*95.16)+(H28*121.21)+(I28*14.21)</f>
        <v>45.44</v>
      </c>
    </row>
    <row r="29" spans="1:10" ht="15">
      <c r="A29" s="57"/>
      <c r="B29" s="56"/>
      <c r="C29" s="56"/>
      <c r="J29" s="27">
        <f>SUM(J25:J28)</f>
        <v>321.46</v>
      </c>
    </row>
    <row r="30" spans="2:10" ht="15">
      <c r="B30" s="6"/>
      <c r="G30" s="6"/>
      <c r="I30" s="6"/>
      <c r="J30" s="58"/>
    </row>
    <row r="31" spans="9:10" ht="15">
      <c r="I31" s="6"/>
      <c r="J31" s="6"/>
    </row>
  </sheetData>
  <sheetProtection/>
  <mergeCells count="5">
    <mergeCell ref="A7:B7"/>
    <mergeCell ref="A1:K1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>
    <oddFooter>&amp;R&amp;P van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3.57421875" style="0" bestFit="1" customWidth="1"/>
    <col min="2" max="2" width="16.140625" style="0" bestFit="1" customWidth="1"/>
    <col min="3" max="3" width="9.8515625" style="0" bestFit="1" customWidth="1"/>
    <col min="4" max="4" width="15.28125" style="0" bestFit="1" customWidth="1"/>
    <col min="5" max="5" width="20.7109375" style="0" customWidth="1"/>
    <col min="6" max="6" width="17.421875" style="0" customWidth="1"/>
    <col min="7" max="7" width="29.8515625" style="0" customWidth="1"/>
    <col min="8" max="8" width="17.421875" style="0" bestFit="1" customWidth="1"/>
    <col min="9" max="9" width="17.421875" style="0" customWidth="1"/>
  </cols>
  <sheetData>
    <row r="1" spans="1:10" ht="15">
      <c r="A1" s="12" t="s">
        <v>13</v>
      </c>
      <c r="B1" s="12" t="s">
        <v>72</v>
      </c>
      <c r="C1" s="12" t="s">
        <v>73</v>
      </c>
      <c r="D1" s="13" t="s">
        <v>74</v>
      </c>
      <c r="E1" s="12" t="s">
        <v>7</v>
      </c>
      <c r="F1" s="12" t="s">
        <v>75</v>
      </c>
      <c r="G1" s="12" t="s">
        <v>76</v>
      </c>
      <c r="H1" s="12" t="s">
        <v>77</v>
      </c>
      <c r="I1" s="12" t="s">
        <v>78</v>
      </c>
      <c r="J1" s="12" t="s">
        <v>79</v>
      </c>
    </row>
    <row r="2" spans="1:10" ht="15">
      <c r="A2" s="4" t="s">
        <v>14</v>
      </c>
      <c r="B2" s="4" t="s">
        <v>15</v>
      </c>
      <c r="C2" s="14">
        <v>41001</v>
      </c>
      <c r="D2" s="15">
        <v>1</v>
      </c>
      <c r="E2" s="16" t="s">
        <v>80</v>
      </c>
      <c r="F2" s="1" t="s">
        <v>0</v>
      </c>
      <c r="G2" s="4" t="s">
        <v>88</v>
      </c>
      <c r="H2" s="18" t="s">
        <v>1</v>
      </c>
      <c r="I2" s="18">
        <v>95.16</v>
      </c>
      <c r="J2" s="4"/>
    </row>
    <row r="3" spans="1:10" ht="15">
      <c r="A3" s="4"/>
      <c r="B3" s="4"/>
      <c r="C3" s="4"/>
      <c r="D3" s="15"/>
      <c r="E3" s="16" t="s">
        <v>81</v>
      </c>
      <c r="F3" s="1" t="s">
        <v>6</v>
      </c>
      <c r="G3" s="4" t="s">
        <v>86</v>
      </c>
      <c r="H3" s="17" t="s">
        <v>5</v>
      </c>
      <c r="I3" s="3">
        <v>121.21</v>
      </c>
      <c r="J3" s="4"/>
    </row>
    <row r="4" spans="1:10" ht="15">
      <c r="A4" s="4"/>
      <c r="B4" s="4"/>
      <c r="C4" s="4"/>
      <c r="D4" s="15"/>
      <c r="E4" s="16" t="s">
        <v>82</v>
      </c>
      <c r="F4" s="1" t="s">
        <v>0</v>
      </c>
      <c r="G4" s="4" t="s">
        <v>88</v>
      </c>
      <c r="H4" s="18" t="s">
        <v>1</v>
      </c>
      <c r="I4" s="18">
        <v>45.44</v>
      </c>
      <c r="J4" s="4"/>
    </row>
    <row r="5" spans="1:10" ht="15">
      <c r="A5" s="4"/>
      <c r="B5" s="4"/>
      <c r="C5" s="4"/>
      <c r="D5" s="15"/>
      <c r="E5" s="4"/>
      <c r="F5" s="1" t="s">
        <v>2</v>
      </c>
      <c r="G5" s="4" t="s">
        <v>106</v>
      </c>
      <c r="H5" s="2" t="s">
        <v>3</v>
      </c>
      <c r="I5" s="18">
        <v>45.44</v>
      </c>
      <c r="J5" s="4"/>
    </row>
    <row r="6" spans="1:10" ht="15">
      <c r="A6" s="4"/>
      <c r="B6" s="4"/>
      <c r="C6" s="4"/>
      <c r="D6" s="15"/>
      <c r="E6" s="4"/>
      <c r="F6" s="2" t="s">
        <v>4</v>
      </c>
      <c r="G6" s="19" t="s">
        <v>105</v>
      </c>
      <c r="H6" s="17" t="s">
        <v>5</v>
      </c>
      <c r="I6" s="18">
        <v>45.44</v>
      </c>
      <c r="J6" s="4"/>
    </row>
    <row r="7" spans="1:10" ht="15">
      <c r="A7" s="4"/>
      <c r="B7" s="4"/>
      <c r="C7" s="4"/>
      <c r="D7" s="15"/>
      <c r="E7" s="4"/>
      <c r="F7" s="3" t="s">
        <v>8</v>
      </c>
      <c r="G7" s="4" t="s">
        <v>93</v>
      </c>
      <c r="H7" s="18" t="s">
        <v>94</v>
      </c>
      <c r="I7" s="18">
        <v>45.44</v>
      </c>
      <c r="J7" s="4"/>
    </row>
    <row r="8" spans="1:10" ht="15">
      <c r="A8" s="4"/>
      <c r="B8" s="4"/>
      <c r="C8" s="4"/>
      <c r="D8" s="15"/>
      <c r="E8" s="16" t="s">
        <v>83</v>
      </c>
      <c r="F8" s="4"/>
      <c r="G8" s="4"/>
      <c r="H8" s="17" t="s">
        <v>5</v>
      </c>
      <c r="I8" s="4">
        <v>14.21</v>
      </c>
      <c r="J8" s="4">
        <f>SUM(I2:I8)</f>
        <v>412.34</v>
      </c>
    </row>
    <row r="9" spans="1:10" ht="15">
      <c r="A9" s="20"/>
      <c r="B9" s="20"/>
      <c r="C9" s="20"/>
      <c r="D9" s="21"/>
      <c r="E9" s="20"/>
      <c r="F9" s="20"/>
      <c r="G9" s="20"/>
      <c r="H9" s="20"/>
      <c r="I9" s="20"/>
      <c r="J9" s="20"/>
    </row>
    <row r="10" spans="1:10" ht="15">
      <c r="A10" s="4" t="s">
        <v>16</v>
      </c>
      <c r="B10" s="4" t="s">
        <v>17</v>
      </c>
      <c r="C10" s="14">
        <v>41001</v>
      </c>
      <c r="D10" s="15">
        <v>2</v>
      </c>
      <c r="E10" s="16" t="s">
        <v>80</v>
      </c>
      <c r="F10" s="4" t="s">
        <v>8</v>
      </c>
      <c r="G10" s="4" t="s">
        <v>93</v>
      </c>
      <c r="H10" s="18" t="s">
        <v>94</v>
      </c>
      <c r="I10" s="4">
        <v>95.16</v>
      </c>
      <c r="J10" s="4"/>
    </row>
    <row r="11" spans="1:10" ht="15">
      <c r="A11" s="4"/>
      <c r="B11" s="4"/>
      <c r="C11" s="4"/>
      <c r="D11" s="15"/>
      <c r="E11" s="16" t="s">
        <v>81</v>
      </c>
      <c r="F11" s="4" t="s">
        <v>6</v>
      </c>
      <c r="G11" s="4" t="s">
        <v>86</v>
      </c>
      <c r="H11" s="17" t="s">
        <v>5</v>
      </c>
      <c r="I11" s="4">
        <v>121.21</v>
      </c>
      <c r="J11" s="4"/>
    </row>
    <row r="12" spans="1:10" ht="15">
      <c r="A12" s="4"/>
      <c r="B12" s="4"/>
      <c r="C12" s="4"/>
      <c r="D12" s="15"/>
      <c r="E12" s="16" t="s">
        <v>82</v>
      </c>
      <c r="F12" s="1" t="s">
        <v>0</v>
      </c>
      <c r="G12" s="4" t="s">
        <v>88</v>
      </c>
      <c r="H12" s="18" t="s">
        <v>1</v>
      </c>
      <c r="I12" s="4">
        <v>34.08</v>
      </c>
      <c r="J12" s="4"/>
    </row>
    <row r="13" spans="1:10" ht="15">
      <c r="A13" s="4"/>
      <c r="B13" s="4"/>
      <c r="C13" s="4"/>
      <c r="D13" s="15"/>
      <c r="E13" s="4"/>
      <c r="F13" s="4" t="s">
        <v>95</v>
      </c>
      <c r="G13" s="4" t="s">
        <v>87</v>
      </c>
      <c r="H13" s="17" t="s">
        <v>5</v>
      </c>
      <c r="I13" s="4">
        <v>34.08</v>
      </c>
      <c r="J13" s="4"/>
    </row>
    <row r="14" spans="1:10" ht="15">
      <c r="A14" s="4"/>
      <c r="B14" s="4"/>
      <c r="C14" s="4"/>
      <c r="D14" s="15"/>
      <c r="E14" s="4"/>
      <c r="F14" s="4" t="s">
        <v>8</v>
      </c>
      <c r="G14" s="4" t="s">
        <v>93</v>
      </c>
      <c r="H14" s="18" t="s">
        <v>94</v>
      </c>
      <c r="I14" s="4">
        <v>34.08</v>
      </c>
      <c r="J14" s="4"/>
    </row>
    <row r="15" spans="1:10" ht="15">
      <c r="A15" s="4"/>
      <c r="B15" s="4"/>
      <c r="C15" s="4"/>
      <c r="D15" s="15"/>
      <c r="E15" s="4"/>
      <c r="F15" s="2" t="s">
        <v>9</v>
      </c>
      <c r="G15" s="2" t="s">
        <v>92</v>
      </c>
      <c r="H15" s="17" t="s">
        <v>5</v>
      </c>
      <c r="I15" s="4" t="s">
        <v>7</v>
      </c>
      <c r="J15" s="4"/>
    </row>
    <row r="16" spans="1:10" ht="15">
      <c r="A16" s="4"/>
      <c r="B16" s="4"/>
      <c r="C16" s="4"/>
      <c r="D16" s="15"/>
      <c r="E16" s="16" t="s">
        <v>83</v>
      </c>
      <c r="F16" s="4"/>
      <c r="G16" s="4"/>
      <c r="H16" s="17" t="s">
        <v>5</v>
      </c>
      <c r="I16" s="4">
        <v>14.21</v>
      </c>
      <c r="J16" s="4">
        <f>SUM(I10:I16)</f>
        <v>332.81999999999994</v>
      </c>
    </row>
    <row r="17" spans="1:10" ht="15">
      <c r="A17" s="20"/>
      <c r="B17" s="20"/>
      <c r="C17" s="20"/>
      <c r="D17" s="21"/>
      <c r="E17" s="20"/>
      <c r="F17" s="20"/>
      <c r="G17" s="20"/>
      <c r="H17" s="20"/>
      <c r="I17" s="20"/>
      <c r="J17" s="20"/>
    </row>
    <row r="18" spans="1:10" ht="15">
      <c r="A18" s="4" t="s">
        <v>18</v>
      </c>
      <c r="B18" s="4" t="s">
        <v>19</v>
      </c>
      <c r="C18" s="14">
        <v>41003</v>
      </c>
      <c r="D18" s="15">
        <v>1</v>
      </c>
      <c r="E18" s="16" t="s">
        <v>80</v>
      </c>
      <c r="F18" s="4" t="s">
        <v>4</v>
      </c>
      <c r="G18" s="19" t="s">
        <v>105</v>
      </c>
      <c r="H18" s="17" t="s">
        <v>5</v>
      </c>
      <c r="I18" s="18">
        <v>95.16</v>
      </c>
      <c r="J18" s="4"/>
    </row>
    <row r="19" spans="1:10" ht="15">
      <c r="A19" s="4"/>
      <c r="B19" s="4"/>
      <c r="C19" s="4"/>
      <c r="D19" s="15"/>
      <c r="E19" s="16" t="s">
        <v>81</v>
      </c>
      <c r="F19" s="4" t="s">
        <v>6</v>
      </c>
      <c r="G19" s="4" t="s">
        <v>86</v>
      </c>
      <c r="H19" s="17" t="s">
        <v>5</v>
      </c>
      <c r="I19" s="3">
        <v>121.21</v>
      </c>
      <c r="J19" s="4"/>
    </row>
    <row r="20" spans="1:10" ht="15">
      <c r="A20" s="4"/>
      <c r="B20" s="4"/>
      <c r="C20" s="4"/>
      <c r="D20" s="15"/>
      <c r="E20" s="16" t="s">
        <v>82</v>
      </c>
      <c r="F20" s="1" t="s">
        <v>2</v>
      </c>
      <c r="G20" s="4" t="s">
        <v>106</v>
      </c>
      <c r="H20" s="2" t="s">
        <v>3</v>
      </c>
      <c r="I20" s="18">
        <v>45.44</v>
      </c>
      <c r="J20" s="4"/>
    </row>
    <row r="21" spans="1:10" ht="15">
      <c r="A21" s="4"/>
      <c r="B21" s="4"/>
      <c r="C21" s="4"/>
      <c r="D21" s="15"/>
      <c r="E21" s="4"/>
      <c r="F21" s="4" t="s">
        <v>4</v>
      </c>
      <c r="G21" s="19" t="s">
        <v>105</v>
      </c>
      <c r="H21" s="17" t="s">
        <v>5</v>
      </c>
      <c r="I21" s="18">
        <v>45.44</v>
      </c>
      <c r="J21" s="4"/>
    </row>
    <row r="22" spans="1:10" ht="15">
      <c r="A22" s="4"/>
      <c r="B22" s="4"/>
      <c r="C22" s="4"/>
      <c r="D22" s="15"/>
      <c r="E22" s="4"/>
      <c r="F22" s="3" t="s">
        <v>96</v>
      </c>
      <c r="G22" s="50" t="s">
        <v>97</v>
      </c>
      <c r="H22" s="17" t="s">
        <v>5</v>
      </c>
      <c r="I22" s="18">
        <v>45.44</v>
      </c>
      <c r="J22" s="4"/>
    </row>
    <row r="23" spans="1:10" ht="15">
      <c r="A23" s="4"/>
      <c r="B23" s="4"/>
      <c r="C23" s="4"/>
      <c r="D23" s="15"/>
      <c r="E23" s="4"/>
      <c r="F23" s="2" t="s">
        <v>9</v>
      </c>
      <c r="G23" s="2" t="s">
        <v>92</v>
      </c>
      <c r="H23" s="17" t="s">
        <v>5</v>
      </c>
      <c r="I23" s="18"/>
      <c r="J23" s="4"/>
    </row>
    <row r="24" spans="1:10" ht="15">
      <c r="A24" s="4"/>
      <c r="B24" s="4"/>
      <c r="C24" s="4"/>
      <c r="D24" s="15"/>
      <c r="E24" s="16" t="s">
        <v>83</v>
      </c>
      <c r="F24" s="4"/>
      <c r="G24" s="4"/>
      <c r="H24" s="17" t="s">
        <v>5</v>
      </c>
      <c r="I24" s="4">
        <v>14.21</v>
      </c>
      <c r="J24" s="4">
        <f>SUM(I18:I24)</f>
        <v>366.9</v>
      </c>
    </row>
    <row r="25" spans="1:10" ht="15">
      <c r="A25" s="20"/>
      <c r="B25" s="20"/>
      <c r="C25" s="20"/>
      <c r="D25" s="21"/>
      <c r="E25" s="20"/>
      <c r="F25" s="20"/>
      <c r="G25" s="20"/>
      <c r="H25" s="20"/>
      <c r="I25" s="20"/>
      <c r="J25" s="20"/>
    </row>
    <row r="27" ht="15">
      <c r="A27" t="s">
        <v>89</v>
      </c>
    </row>
    <row r="28" ht="15">
      <c r="A28" t="s">
        <v>90</v>
      </c>
    </row>
    <row r="29" ht="15">
      <c r="A29" t="s">
        <v>91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Exemple de facture standardisée complétée </dc:title>
  <dc:subject/>
  <dc:creator>Pc</dc:creator>
  <cp:keywords/>
  <dc:description/>
  <cp:lastModifiedBy>Admin</cp:lastModifiedBy>
  <cp:lastPrinted>2012-04-06T12:30:44Z</cp:lastPrinted>
  <dcterms:created xsi:type="dcterms:W3CDTF">2012-02-06T08:53:32Z</dcterms:created>
  <dcterms:modified xsi:type="dcterms:W3CDTF">2012-04-06T12:45:05Z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/>
  </property>
  <property fmtid="{D5CDD505-2E9C-101B-9397-08002B2CF9AE}" pid="4" name="RILangua">
    <vt:lpwstr>8;#Français|aa2269b8-11bd-4cc9-9267-801806817e60</vt:lpwstr>
  </property>
  <property fmtid="{D5CDD505-2E9C-101B-9397-08002B2CF9AE}" pid="5" name="RIDocSumma">
    <vt:lpwstr/>
  </property>
  <property fmtid="{D5CDD505-2E9C-101B-9397-08002B2CF9AE}" pid="6" name="RIDocTypeTaxHTFiel">
    <vt:lpwstr>Formulaire|edbed626-0254-4436-a827-988bdcde3d3b</vt:lpwstr>
  </property>
  <property fmtid="{D5CDD505-2E9C-101B-9397-08002B2CF9AE}" pid="7" name="RITargetGroupTaxHTFiel">
    <vt:lpwstr/>
  </property>
  <property fmtid="{D5CDD505-2E9C-101B-9397-08002B2CF9AE}" pid="8" name="RITargetGro">
    <vt:lpwstr/>
  </property>
  <property fmtid="{D5CDD505-2E9C-101B-9397-08002B2CF9AE}" pid="9" name="RIDocTy">
    <vt:lpwstr>9;#Formulaire|edbed626-0254-4436-a827-988bdcde3d3b</vt:lpwstr>
  </property>
  <property fmtid="{D5CDD505-2E9C-101B-9397-08002B2CF9AE}" pid="10" name="RIThemeTaxHTFiel">
    <vt:lpwstr/>
  </property>
  <property fmtid="{D5CDD505-2E9C-101B-9397-08002B2CF9AE}" pid="11" name="RILanguageTaxHTFiel">
    <vt:lpwstr>Français|aa2269b8-11bd-4cc9-9267-801806817e60</vt:lpwstr>
  </property>
  <property fmtid="{D5CDD505-2E9C-101B-9397-08002B2CF9AE}" pid="12" name="RIDocInitialCreationDa">
    <vt:lpwstr>2010-04-01T00:00:00Z</vt:lpwstr>
  </property>
  <property fmtid="{D5CDD505-2E9C-101B-9397-08002B2CF9AE}" pid="13" name="TaxCatchA">
    <vt:lpwstr>9;#Formulaire|edbed626-0254-4436-a827-988bdcde3d3b;#8;#Français|aa2269b8-11bd-4cc9-9267-801806817e60</vt:lpwstr>
  </property>
  <property fmtid="{D5CDD505-2E9C-101B-9397-08002B2CF9AE}" pid="14" name="Publication type for documen">
    <vt:lpwstr/>
  </property>
  <property fmtid="{D5CDD505-2E9C-101B-9397-08002B2CF9AE}" pid="15" name="cc6d4d0f41a44532aeb7bee41b15f2">
    <vt:lpwstr/>
  </property>
</Properties>
</file>