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riziv.org\users\AL5195\Desktop\"/>
    </mc:Choice>
  </mc:AlternateContent>
  <xr:revisionPtr revIDLastSave="0" documentId="13_ncr:1_{2E1275F9-F5CF-404A-ACBE-FDC9886DF904}" xr6:coauthVersionLast="47" xr6:coauthVersionMax="47" xr10:uidLastSave="{00000000-0000-0000-0000-000000000000}"/>
  <bookViews>
    <workbookView xWindow="23929" yWindow="-113" windowWidth="24267" windowHeight="13148" activeTab="7" xr2:uid="{00000000-000D-0000-FFFF-FFFF00000000}"/>
  </bookViews>
  <sheets>
    <sheet name="2019" sheetId="1" r:id="rId1"/>
    <sheet name="2020" sheetId="2" r:id="rId2"/>
    <sheet name="2021" sheetId="3" r:id="rId3"/>
    <sheet name="01-01-2022" sheetId="4" r:id="rId4"/>
    <sheet name="1-06-2022" sheetId="5" r:id="rId5"/>
    <sheet name="2023" sheetId="6" r:id="rId6"/>
    <sheet name="01-01-2024" sheetId="7" r:id="rId7"/>
    <sheet name="01-01-2025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8" l="1"/>
  <c r="J31" i="8"/>
  <c r="J30" i="8"/>
  <c r="J22" i="8"/>
  <c r="J21" i="8"/>
  <c r="J20" i="8"/>
  <c r="J12" i="8"/>
  <c r="J11" i="8"/>
  <c r="J10" i="8"/>
  <c r="J9" i="8"/>
  <c r="J39" i="7"/>
  <c r="J31" i="7"/>
  <c r="J30" i="7"/>
  <c r="J22" i="7"/>
  <c r="J21" i="7"/>
  <c r="J20" i="7"/>
  <c r="J12" i="7"/>
  <c r="J11" i="7"/>
  <c r="J10" i="7"/>
  <c r="J9" i="7"/>
  <c r="J39" i="6"/>
  <c r="J31" i="6"/>
  <c r="J30" i="6"/>
  <c r="J22" i="6"/>
  <c r="J21" i="6"/>
  <c r="J20" i="6"/>
  <c r="J12" i="6"/>
  <c r="J10" i="6"/>
  <c r="J9" i="6"/>
  <c r="J39" i="5"/>
  <c r="J31" i="5"/>
  <c r="J30" i="5"/>
  <c r="J22" i="5"/>
  <c r="J21" i="5"/>
  <c r="J20" i="5"/>
  <c r="J12" i="5"/>
  <c r="J11" i="5"/>
  <c r="J10" i="5"/>
  <c r="J9" i="5"/>
  <c r="J9" i="4"/>
  <c r="J10" i="4"/>
  <c r="J11" i="4"/>
  <c r="J12" i="4"/>
  <c r="J39" i="4" l="1"/>
  <c r="J31" i="4"/>
  <c r="J30" i="4"/>
  <c r="J22" i="4"/>
  <c r="J21" i="4"/>
  <c r="J20" i="4"/>
  <c r="K12" i="1"/>
  <c r="J9" i="3"/>
  <c r="J39" i="3" l="1"/>
  <c r="J31" i="3"/>
  <c r="J30" i="3"/>
  <c r="J22" i="3"/>
  <c r="J21" i="3"/>
  <c r="J20" i="3"/>
  <c r="J12" i="3"/>
  <c r="J11" i="3"/>
  <c r="J10" i="3"/>
  <c r="J39" i="2"/>
  <c r="J31" i="2"/>
  <c r="J30" i="2"/>
  <c r="J22" i="2"/>
  <c r="J21" i="2"/>
  <c r="J20" i="2"/>
  <c r="J12" i="2"/>
  <c r="J11" i="2"/>
  <c r="J10" i="2"/>
  <c r="J9" i="2"/>
  <c r="K9" i="1"/>
  <c r="K10" i="1"/>
  <c r="K30" i="1"/>
  <c r="K31" i="1"/>
  <c r="K39" i="1"/>
  <c r="K20" i="1"/>
  <c r="K21" i="1"/>
  <c r="K22" i="1"/>
  <c r="K11" i="1"/>
  <c r="J11" i="6"/>
</calcChain>
</file>

<file path=xl/sharedStrings.xml><?xml version="1.0" encoding="utf-8"?>
<sst xmlns="http://schemas.openxmlformats.org/spreadsheetml/2006/main" count="594" uniqueCount="79">
  <si>
    <t>Ambulant</t>
  </si>
  <si>
    <t>AMB</t>
  </si>
  <si>
    <t>HOS</t>
  </si>
  <si>
    <r>
      <t xml:space="preserve">Rechthebbenden </t>
    </r>
    <r>
      <rPr>
        <b/>
        <sz val="6"/>
        <color theme="1"/>
        <rFont val="Arial"/>
        <family val="2"/>
      </rPr>
      <t>met</t>
    </r>
    <r>
      <rPr>
        <sz val="6"/>
        <color theme="1"/>
        <rFont val="Arial"/>
        <family val="2"/>
      </rPr>
      <t xml:space="preserve"> voorkeurregeling</t>
    </r>
  </si>
  <si>
    <r>
      <t xml:space="preserve">Rechthebbenden </t>
    </r>
    <r>
      <rPr>
        <b/>
        <sz val="6"/>
        <color theme="1"/>
        <rFont val="Arial"/>
        <family val="2"/>
      </rPr>
      <t>zonder</t>
    </r>
    <r>
      <rPr>
        <sz val="6"/>
        <color theme="1"/>
        <rFont val="Arial"/>
        <family val="2"/>
      </rPr>
      <t xml:space="preserve"> voorkeurregeling</t>
    </r>
  </si>
  <si>
    <t>K = 2,083577</t>
  </si>
  <si>
    <t>= K      1.517</t>
  </si>
  <si>
    <t>3.160,79</t>
  </si>
  <si>
    <t>K = 2,604660</t>
  </si>
  <si>
    <t>= K      2.305</t>
  </si>
  <si>
    <t>6.003,74</t>
  </si>
  <si>
    <t>K = 2,188215</t>
  </si>
  <si>
    <t>= K     336</t>
  </si>
  <si>
    <t>735,24</t>
  </si>
  <si>
    <t>= K     391</t>
  </si>
  <si>
    <t>855,59</t>
  </si>
  <si>
    <t>= K     168</t>
  </si>
  <si>
    <t>367,62</t>
  </si>
  <si>
    <t>Maximum supplement</t>
  </si>
  <si>
    <t>K = 1,380717</t>
  </si>
  <si>
    <t>= K         72</t>
  </si>
  <si>
    <t>99,41</t>
  </si>
  <si>
    <t>= K         144</t>
  </si>
  <si>
    <t>198,82</t>
  </si>
  <si>
    <t xml:space="preserve">K = 2,082160 </t>
  </si>
  <si>
    <t>= K         412</t>
  </si>
  <si>
    <t>K = 2,124207</t>
  </si>
  <si>
    <t>K = 2,655451</t>
  </si>
  <si>
    <t>K = 2,230885</t>
  </si>
  <si>
    <t>K = 1,407641</t>
  </si>
  <si>
    <t>K =  2,122762</t>
  </si>
  <si>
    <t>K = 2,145661</t>
  </si>
  <si>
    <t>K = 2,682271</t>
  </si>
  <si>
    <t>K = 2,253417</t>
  </si>
  <si>
    <t>K = 1,421858</t>
  </si>
  <si>
    <t>K =  2,144202</t>
  </si>
  <si>
    <t>K = 2,162612</t>
  </si>
  <si>
    <t>K = 2,703461</t>
  </si>
  <si>
    <t>K = 2,271219</t>
  </si>
  <si>
    <t>K = 1,433091</t>
  </si>
  <si>
    <t>K =  2,161141</t>
  </si>
  <si>
    <t>K = 2,205864</t>
  </si>
  <si>
    <t>K = 2,757530</t>
  </si>
  <si>
    <t>K = 2,316643</t>
  </si>
  <si>
    <t>K = 1,461753</t>
  </si>
  <si>
    <t>K =  2,204364</t>
  </si>
  <si>
    <t>TARIEVEN 2022</t>
  </si>
  <si>
    <t>VANAF 1-06-2022 (indexering)</t>
  </si>
  <si>
    <t>Codenummer</t>
  </si>
  <si>
    <t>Honoraria 100%</t>
  </si>
  <si>
    <t>Tegemoetkoming</t>
  </si>
  <si>
    <t>Tegemoetkoming Gehospitaliseerd</t>
  </si>
  <si>
    <t xml:space="preserve">Artikel 4. Fase II: Remodelleren van de ipsi- en heterolaterale zijde, inclusief tepelconstructie </t>
  </si>
  <si>
    <t>Artikel 5. Fase III: Tatoeage van tepel en tepelhof</t>
  </si>
  <si>
    <t>TARIEVEN 2019</t>
  </si>
  <si>
    <t>TARIEVEN 2020</t>
  </si>
  <si>
    <t>TARIEVEN 2021</t>
  </si>
  <si>
    <t>TARIEVEN 2022 - VANAF 1-01-2022</t>
  </si>
  <si>
    <t>Tegemoetkoming 
gehospitaliseerd</t>
  </si>
  <si>
    <t xml:space="preserve">Artikel 3. Fase I: Unilaterale of bilaterale borstreconstructie door middel van een microchirurgische vrije perforatorflap (met inbegrip van het sluiten van de donorsite) </t>
  </si>
  <si>
    <t>Artikel 6. Fase IV: Bijkomende verstrekking in geval van noodzaak tot flaprevisie</t>
  </si>
  <si>
    <t>TARIEVEN 2023 - VANAF 1-01-2023</t>
  </si>
  <si>
    <t>K = 2,338649</t>
  </si>
  <si>
    <t>K = 2,923523</t>
  </si>
  <si>
    <t>K = 2,456096</t>
  </si>
  <si>
    <t>K = 1,549745</t>
  </si>
  <si>
    <t>K =  2,337058</t>
  </si>
  <si>
    <t>TARIEVEN 2024 - VANAF 1-01-2024</t>
  </si>
  <si>
    <t>K = 2,480137</t>
  </si>
  <si>
    <t>K = 3,100396</t>
  </si>
  <si>
    <t>K = 2,604690</t>
  </si>
  <si>
    <t>K = 1,643505</t>
  </si>
  <si>
    <t>K =  2,47845</t>
  </si>
  <si>
    <t>TARIEVEN 2025 - VANAF 1-01-2025</t>
  </si>
  <si>
    <t>K = 2,562974</t>
  </si>
  <si>
    <t>K = 3,203949</t>
  </si>
  <si>
    <t>K = 2,691687</t>
  </si>
  <si>
    <t>K = 1,698398</t>
  </si>
  <si>
    <t>K =  2,56123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</si>
</sst>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vertical="center"/>
    </xf>
    <xf numFmtId="4" fontId="3" fillId="2" borderId="14" xfId="0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0" fontId="8" fillId="0" borderId="0" xfId="0" applyFont="1"/>
    <xf numFmtId="9" fontId="8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4" fontId="3" fillId="2" borderId="28" xfId="0" applyNumberFormat="1" applyFont="1" applyFill="1" applyBorder="1" applyAlignment="1">
      <alignment horizontal="center" vertical="center"/>
    </xf>
    <xf numFmtId="4" fontId="3" fillId="2" borderId="1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0" fontId="8" fillId="0" borderId="0" xfId="1" applyNumberFormat="1" applyFont="1"/>
    <xf numFmtId="0" fontId="9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9"/>
  <sheetViews>
    <sheetView topLeftCell="A24" workbookViewId="0">
      <selection activeCell="A34" sqref="A34:XFD34"/>
    </sheetView>
  </sheetViews>
  <sheetFormatPr defaultRowHeight="15.05" x14ac:dyDescent="0.3"/>
  <cols>
    <col min="1" max="1" width="13.109375" customWidth="1"/>
    <col min="4" max="4" width="13.109375" customWidth="1"/>
    <col min="6" max="10" width="14.109375" customWidth="1"/>
    <col min="11" max="11" width="9.109375" style="37"/>
  </cols>
  <sheetData>
    <row r="2" spans="1:11" x14ac:dyDescent="0.3">
      <c r="A2" t="s">
        <v>54</v>
      </c>
    </row>
    <row r="4" spans="1:11" x14ac:dyDescent="0.3">
      <c r="A4" t="s">
        <v>59</v>
      </c>
    </row>
    <row r="5" spans="1:11" ht="15.65" thickBot="1" x14ac:dyDescent="0.35"/>
    <row r="6" spans="1:11" ht="14.4" customHeight="1" x14ac:dyDescent="0.3">
      <c r="A6" s="55" t="s">
        <v>48</v>
      </c>
      <c r="B6" s="56"/>
      <c r="C6" s="56"/>
      <c r="D6" s="57"/>
      <c r="E6" s="61" t="s">
        <v>49</v>
      </c>
      <c r="F6" s="68" t="s">
        <v>50</v>
      </c>
      <c r="G6" s="64"/>
      <c r="H6" s="63" t="s">
        <v>58</v>
      </c>
      <c r="I6" s="64"/>
      <c r="J6" s="69" t="s">
        <v>18</v>
      </c>
    </row>
    <row r="7" spans="1:11" ht="15.65" thickBot="1" x14ac:dyDescent="0.35">
      <c r="A7" s="58"/>
      <c r="B7" s="59"/>
      <c r="C7" s="59"/>
      <c r="D7" s="60"/>
      <c r="E7" s="62"/>
      <c r="F7" s="67" t="s">
        <v>0</v>
      </c>
      <c r="G7" s="66"/>
      <c r="H7" s="65"/>
      <c r="I7" s="66"/>
      <c r="J7" s="70"/>
    </row>
    <row r="8" spans="1:11" ht="32.4" customHeight="1" thickBot="1" x14ac:dyDescent="0.35">
      <c r="A8" s="1"/>
      <c r="B8" s="2" t="s">
        <v>1</v>
      </c>
      <c r="C8" s="3" t="s">
        <v>2</v>
      </c>
      <c r="D8" s="4"/>
      <c r="E8" s="5"/>
      <c r="F8" s="6" t="s">
        <v>3</v>
      </c>
      <c r="G8" s="6" t="s">
        <v>4</v>
      </c>
      <c r="H8" s="6" t="s">
        <v>3</v>
      </c>
      <c r="I8" s="6" t="s">
        <v>4</v>
      </c>
      <c r="J8" s="6"/>
    </row>
    <row r="9" spans="1:11" x14ac:dyDescent="0.3">
      <c r="A9" s="7" t="s">
        <v>5</v>
      </c>
      <c r="B9" s="8">
        <v>252652</v>
      </c>
      <c r="C9" s="9">
        <v>252663</v>
      </c>
      <c r="D9" s="10" t="s">
        <v>6</v>
      </c>
      <c r="E9" s="11" t="s">
        <v>7</v>
      </c>
      <c r="F9" s="12">
        <v>3160.79</v>
      </c>
      <c r="G9" s="12">
        <v>3160.79</v>
      </c>
      <c r="H9" s="12">
        <v>3160.79</v>
      </c>
      <c r="I9" s="12">
        <v>3160.79</v>
      </c>
      <c r="J9" s="25">
        <v>3160.79</v>
      </c>
      <c r="K9" s="50">
        <f t="shared" ref="K9:K10" si="0">+J9/I9</f>
        <v>1</v>
      </c>
    </row>
    <row r="10" spans="1:11" x14ac:dyDescent="0.3">
      <c r="A10" s="7" t="s">
        <v>5</v>
      </c>
      <c r="B10" s="8">
        <v>252696</v>
      </c>
      <c r="C10" s="9">
        <v>252700</v>
      </c>
      <c r="D10" s="10" t="s">
        <v>6</v>
      </c>
      <c r="E10" s="11" t="s">
        <v>7</v>
      </c>
      <c r="F10" s="12">
        <v>3160.79</v>
      </c>
      <c r="G10" s="12">
        <v>3160.79</v>
      </c>
      <c r="H10" s="12">
        <v>3160.79</v>
      </c>
      <c r="I10" s="12">
        <v>3160.79</v>
      </c>
      <c r="J10" s="25">
        <v>3160.79</v>
      </c>
      <c r="K10" s="50">
        <f t="shared" si="0"/>
        <v>1</v>
      </c>
    </row>
    <row r="11" spans="1:11" x14ac:dyDescent="0.3">
      <c r="A11" s="7" t="s">
        <v>8</v>
      </c>
      <c r="B11" s="8">
        <v>252674</v>
      </c>
      <c r="C11" s="9">
        <v>252685</v>
      </c>
      <c r="D11" s="10" t="s">
        <v>9</v>
      </c>
      <c r="E11" s="11" t="s">
        <v>10</v>
      </c>
      <c r="F11" s="12">
        <v>6003.74</v>
      </c>
      <c r="G11" s="12">
        <v>6003.74</v>
      </c>
      <c r="H11" s="12">
        <v>6003.74</v>
      </c>
      <c r="I11" s="12">
        <v>6003.74</v>
      </c>
      <c r="J11" s="25">
        <v>4802.99</v>
      </c>
      <c r="K11" s="50">
        <f>+J11/I11</f>
        <v>0.79999966687431501</v>
      </c>
    </row>
    <row r="12" spans="1:11" ht="15.65" thickBot="1" x14ac:dyDescent="0.35">
      <c r="A12" s="13" t="s">
        <v>8</v>
      </c>
      <c r="B12" s="14">
        <v>252711</v>
      </c>
      <c r="C12" s="15">
        <v>252722</v>
      </c>
      <c r="D12" s="16" t="s">
        <v>9</v>
      </c>
      <c r="E12" s="17" t="s">
        <v>10</v>
      </c>
      <c r="F12" s="18">
        <v>6003.74</v>
      </c>
      <c r="G12" s="18">
        <v>6003.74</v>
      </c>
      <c r="H12" s="18">
        <v>6003.74</v>
      </c>
      <c r="I12" s="18">
        <v>6003.74</v>
      </c>
      <c r="J12" s="26">
        <v>4802.99</v>
      </c>
      <c r="K12" s="50">
        <f>+J12/I12</f>
        <v>0.79999966687431501</v>
      </c>
    </row>
    <row r="13" spans="1:11" x14ac:dyDescent="0.3">
      <c r="K13" s="50"/>
    </row>
    <row r="14" spans="1:11" x14ac:dyDescent="0.3">
      <c r="K14" s="50"/>
    </row>
    <row r="15" spans="1:11" x14ac:dyDescent="0.3">
      <c r="A15" t="s">
        <v>52</v>
      </c>
      <c r="K15" s="38"/>
    </row>
    <row r="16" spans="1:11" ht="15.65" thickBot="1" x14ac:dyDescent="0.35">
      <c r="K16" s="50"/>
    </row>
    <row r="17" spans="1:11" ht="14.4" customHeight="1" x14ac:dyDescent="0.3">
      <c r="A17" s="55" t="s">
        <v>48</v>
      </c>
      <c r="B17" s="56"/>
      <c r="C17" s="56"/>
      <c r="D17" s="57"/>
      <c r="E17" s="61" t="s">
        <v>49</v>
      </c>
      <c r="F17" s="68" t="s">
        <v>50</v>
      </c>
      <c r="G17" s="64"/>
      <c r="H17" s="63" t="s">
        <v>58</v>
      </c>
      <c r="I17" s="64"/>
      <c r="J17" s="69" t="s">
        <v>18</v>
      </c>
      <c r="K17" s="50"/>
    </row>
    <row r="18" spans="1:11" ht="15.65" thickBot="1" x14ac:dyDescent="0.35">
      <c r="A18" s="58"/>
      <c r="B18" s="59"/>
      <c r="C18" s="59"/>
      <c r="D18" s="60"/>
      <c r="E18" s="62"/>
      <c r="F18" s="67" t="s">
        <v>0</v>
      </c>
      <c r="G18" s="66"/>
      <c r="H18" s="65"/>
      <c r="I18" s="66"/>
      <c r="J18" s="70"/>
      <c r="K18" s="50"/>
    </row>
    <row r="19" spans="1:11" ht="16.899999999999999" customHeight="1" thickBot="1" x14ac:dyDescent="0.35">
      <c r="A19" s="1"/>
      <c r="B19" s="2" t="s">
        <v>1</v>
      </c>
      <c r="C19" s="3" t="s">
        <v>2</v>
      </c>
      <c r="D19" s="4"/>
      <c r="E19" s="5"/>
      <c r="F19" s="6" t="s">
        <v>3</v>
      </c>
      <c r="G19" s="6" t="s">
        <v>4</v>
      </c>
      <c r="H19" s="6" t="s">
        <v>3</v>
      </c>
      <c r="I19" s="6" t="s">
        <v>4</v>
      </c>
      <c r="J19" s="6"/>
      <c r="K19" s="50"/>
    </row>
    <row r="20" spans="1:11" x14ac:dyDescent="0.3">
      <c r="A20" s="7" t="s">
        <v>11</v>
      </c>
      <c r="B20" s="8">
        <v>252733</v>
      </c>
      <c r="C20" s="9">
        <v>252744</v>
      </c>
      <c r="D20" s="10" t="s">
        <v>12</v>
      </c>
      <c r="E20" s="20" t="s">
        <v>13</v>
      </c>
      <c r="F20" s="21">
        <v>735.24</v>
      </c>
      <c r="G20" s="21">
        <v>735.24</v>
      </c>
      <c r="H20" s="21">
        <v>735.24</v>
      </c>
      <c r="I20" s="21">
        <v>735.24</v>
      </c>
      <c r="J20" s="21">
        <v>700.23</v>
      </c>
      <c r="K20" s="50">
        <f t="shared" ref="K20:K39" si="1">+J20/I20</f>
        <v>0.9523828953811001</v>
      </c>
    </row>
    <row r="21" spans="1:11" x14ac:dyDescent="0.3">
      <c r="A21" s="7" t="s">
        <v>11</v>
      </c>
      <c r="B21" s="8">
        <v>252755</v>
      </c>
      <c r="C21" s="9">
        <v>252766</v>
      </c>
      <c r="D21" s="10" t="s">
        <v>14</v>
      </c>
      <c r="E21" s="11" t="s">
        <v>15</v>
      </c>
      <c r="F21" s="22">
        <v>855.59</v>
      </c>
      <c r="G21" s="22">
        <v>855.59</v>
      </c>
      <c r="H21" s="22">
        <v>855.59</v>
      </c>
      <c r="I21" s="22">
        <v>855.59</v>
      </c>
      <c r="J21" s="21">
        <v>814.85</v>
      </c>
      <c r="K21" s="50">
        <f t="shared" si="1"/>
        <v>0.9523837352002712</v>
      </c>
    </row>
    <row r="22" spans="1:11" ht="15.65" thickBot="1" x14ac:dyDescent="0.35">
      <c r="A22" s="13" t="s">
        <v>11</v>
      </c>
      <c r="B22" s="14">
        <v>252770</v>
      </c>
      <c r="C22" s="15">
        <v>252781</v>
      </c>
      <c r="D22" s="16" t="s">
        <v>16</v>
      </c>
      <c r="E22" s="17" t="s">
        <v>17</v>
      </c>
      <c r="F22" s="23">
        <v>367.62</v>
      </c>
      <c r="G22" s="23">
        <v>367.62</v>
      </c>
      <c r="H22" s="23">
        <v>367.62</v>
      </c>
      <c r="I22" s="23">
        <v>367.62</v>
      </c>
      <c r="J22" s="27">
        <v>350.11</v>
      </c>
      <c r="K22" s="50">
        <f t="shared" si="1"/>
        <v>0.95236929438006634</v>
      </c>
    </row>
    <row r="23" spans="1:11" x14ac:dyDescent="0.3">
      <c r="K23" s="50"/>
    </row>
    <row r="24" spans="1:11" x14ac:dyDescent="0.3">
      <c r="K24" s="50"/>
    </row>
    <row r="25" spans="1:11" x14ac:dyDescent="0.3">
      <c r="A25" t="s">
        <v>53</v>
      </c>
      <c r="K25" s="38"/>
    </row>
    <row r="26" spans="1:11" ht="15.65" thickBot="1" x14ac:dyDescent="0.35">
      <c r="K26" s="50"/>
    </row>
    <row r="27" spans="1:11" ht="14.4" customHeight="1" x14ac:dyDescent="0.3">
      <c r="A27" s="55" t="s">
        <v>48</v>
      </c>
      <c r="B27" s="56"/>
      <c r="C27" s="56"/>
      <c r="D27" s="57"/>
      <c r="E27" s="61" t="s">
        <v>49</v>
      </c>
      <c r="F27" s="68" t="s">
        <v>50</v>
      </c>
      <c r="G27" s="64"/>
      <c r="H27" s="63" t="s">
        <v>58</v>
      </c>
      <c r="I27" s="64"/>
      <c r="J27" s="69" t="s">
        <v>18</v>
      </c>
      <c r="K27" s="50"/>
    </row>
    <row r="28" spans="1:11" ht="15.65" thickBot="1" x14ac:dyDescent="0.35">
      <c r="A28" s="58"/>
      <c r="B28" s="59"/>
      <c r="C28" s="59"/>
      <c r="D28" s="60"/>
      <c r="E28" s="62"/>
      <c r="F28" s="67" t="s">
        <v>0</v>
      </c>
      <c r="G28" s="66"/>
      <c r="H28" s="65"/>
      <c r="I28" s="66"/>
      <c r="J28" s="70"/>
      <c r="K28" s="50"/>
    </row>
    <row r="29" spans="1:11" ht="16.899999999999999" thickBot="1" x14ac:dyDescent="0.35">
      <c r="A29" s="1"/>
      <c r="B29" s="2" t="s">
        <v>1</v>
      </c>
      <c r="C29" s="3" t="s">
        <v>2</v>
      </c>
      <c r="D29" s="4"/>
      <c r="E29" s="5"/>
      <c r="F29" s="6" t="s">
        <v>3</v>
      </c>
      <c r="G29" s="6" t="s">
        <v>4</v>
      </c>
      <c r="H29" s="6" t="s">
        <v>3</v>
      </c>
      <c r="I29" s="6" t="s">
        <v>4</v>
      </c>
      <c r="J29" s="6"/>
      <c r="K29" s="50"/>
    </row>
    <row r="30" spans="1:11" x14ac:dyDescent="0.3">
      <c r="A30" s="7" t="s">
        <v>19</v>
      </c>
      <c r="B30" s="8">
        <v>252792</v>
      </c>
      <c r="C30" s="9">
        <v>252803</v>
      </c>
      <c r="D30" s="10" t="s">
        <v>20</v>
      </c>
      <c r="E30" s="11" t="s">
        <v>21</v>
      </c>
      <c r="F30" s="22">
        <v>99.41</v>
      </c>
      <c r="G30" s="22">
        <v>99.41</v>
      </c>
      <c r="H30" s="22">
        <v>99.41</v>
      </c>
      <c r="I30" s="22">
        <v>99.41</v>
      </c>
      <c r="J30" s="22">
        <v>99.41</v>
      </c>
      <c r="K30" s="50">
        <f t="shared" si="1"/>
        <v>1</v>
      </c>
    </row>
    <row r="31" spans="1:11" ht="15.65" thickBot="1" x14ac:dyDescent="0.35">
      <c r="A31" s="13" t="s">
        <v>19</v>
      </c>
      <c r="B31" s="14">
        <v>252814</v>
      </c>
      <c r="C31" s="15">
        <v>252825</v>
      </c>
      <c r="D31" s="16" t="s">
        <v>22</v>
      </c>
      <c r="E31" s="17" t="s">
        <v>23</v>
      </c>
      <c r="F31" s="23">
        <v>198.82</v>
      </c>
      <c r="G31" s="23">
        <v>198.82</v>
      </c>
      <c r="H31" s="23">
        <v>198.82</v>
      </c>
      <c r="I31" s="23">
        <v>198.82</v>
      </c>
      <c r="J31" s="23">
        <v>198.82</v>
      </c>
      <c r="K31" s="50">
        <f t="shared" si="1"/>
        <v>1</v>
      </c>
    </row>
    <row r="32" spans="1:11" x14ac:dyDescent="0.3">
      <c r="K32" s="50"/>
    </row>
    <row r="33" spans="1:11" x14ac:dyDescent="0.3">
      <c r="K33" s="50"/>
    </row>
    <row r="34" spans="1:11" x14ac:dyDescent="0.3">
      <c r="A34" t="s">
        <v>60</v>
      </c>
      <c r="K34" s="38"/>
    </row>
    <row r="35" spans="1:11" ht="15.65" thickBot="1" x14ac:dyDescent="0.35">
      <c r="K35" s="50"/>
    </row>
    <row r="36" spans="1:11" ht="15.05" customHeight="1" x14ac:dyDescent="0.3">
      <c r="A36" s="55" t="s">
        <v>48</v>
      </c>
      <c r="B36" s="56"/>
      <c r="C36" s="56"/>
      <c r="D36" s="57"/>
      <c r="E36" s="61" t="s">
        <v>49</v>
      </c>
      <c r="F36" s="68" t="s">
        <v>50</v>
      </c>
      <c r="G36" s="64"/>
      <c r="H36" s="63" t="s">
        <v>58</v>
      </c>
      <c r="I36" s="64"/>
      <c r="J36" s="69" t="s">
        <v>18</v>
      </c>
      <c r="K36" s="50"/>
    </row>
    <row r="37" spans="1:11" ht="15.65" thickBot="1" x14ac:dyDescent="0.35">
      <c r="A37" s="58"/>
      <c r="B37" s="59"/>
      <c r="C37" s="59"/>
      <c r="D37" s="60"/>
      <c r="E37" s="62"/>
      <c r="F37" s="67" t="s">
        <v>0</v>
      </c>
      <c r="G37" s="66"/>
      <c r="H37" s="65"/>
      <c r="I37" s="66"/>
      <c r="J37" s="70"/>
      <c r="K37" s="50"/>
    </row>
    <row r="38" spans="1:11" ht="16.899999999999999" thickBot="1" x14ac:dyDescent="0.35">
      <c r="A38" s="1"/>
      <c r="B38" s="2" t="s">
        <v>1</v>
      </c>
      <c r="C38" s="3" t="s">
        <v>2</v>
      </c>
      <c r="D38" s="4"/>
      <c r="E38" s="5"/>
      <c r="F38" s="6" t="s">
        <v>3</v>
      </c>
      <c r="G38" s="6" t="s">
        <v>4</v>
      </c>
      <c r="H38" s="6" t="s">
        <v>3</v>
      </c>
      <c r="I38" s="6" t="s">
        <v>4</v>
      </c>
      <c r="J38" s="6"/>
      <c r="K38" s="50"/>
    </row>
    <row r="39" spans="1:11" ht="15.65" thickBot="1" x14ac:dyDescent="0.35">
      <c r="A39" s="28" t="s">
        <v>24</v>
      </c>
      <c r="B39" s="29">
        <v>252836</v>
      </c>
      <c r="C39" s="30">
        <v>252840</v>
      </c>
      <c r="D39" s="31" t="s">
        <v>25</v>
      </c>
      <c r="E39" s="17">
        <v>857.85</v>
      </c>
      <c r="F39" s="23">
        <v>857.85</v>
      </c>
      <c r="G39" s="23">
        <v>857.85</v>
      </c>
      <c r="H39" s="23">
        <v>857.85</v>
      </c>
      <c r="I39" s="23">
        <v>857.85</v>
      </c>
      <c r="J39" s="23">
        <v>857.85</v>
      </c>
      <c r="K39" s="50">
        <f t="shared" si="1"/>
        <v>1</v>
      </c>
    </row>
  </sheetData>
  <mergeCells count="24">
    <mergeCell ref="J36:J37"/>
    <mergeCell ref="F37:G37"/>
    <mergeCell ref="F36:G36"/>
    <mergeCell ref="E6:E7"/>
    <mergeCell ref="F6:G6"/>
    <mergeCell ref="J6:J7"/>
    <mergeCell ref="J17:J18"/>
    <mergeCell ref="J27:J28"/>
    <mergeCell ref="A36:D37"/>
    <mergeCell ref="E36:E37"/>
    <mergeCell ref="H36:I37"/>
    <mergeCell ref="F7:G7"/>
    <mergeCell ref="H6:I7"/>
    <mergeCell ref="A27:D28"/>
    <mergeCell ref="E27:E28"/>
    <mergeCell ref="F27:G27"/>
    <mergeCell ref="F28:G28"/>
    <mergeCell ref="H27:I28"/>
    <mergeCell ref="A17:D18"/>
    <mergeCell ref="E17:E18"/>
    <mergeCell ref="F17:G17"/>
    <mergeCell ref="F18:G18"/>
    <mergeCell ref="H17:I18"/>
    <mergeCell ref="A6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topLeftCell="A25" workbookViewId="0">
      <selection activeCell="A34" sqref="A34:XFD34"/>
    </sheetView>
  </sheetViews>
  <sheetFormatPr defaultRowHeight="15.05" x14ac:dyDescent="0.3"/>
  <cols>
    <col min="1" max="1" width="12.5546875" customWidth="1"/>
    <col min="4" max="4" width="12.109375" customWidth="1"/>
    <col min="6" max="10" width="13.6640625" customWidth="1"/>
    <col min="11" max="11" width="9.109375" style="37"/>
  </cols>
  <sheetData>
    <row r="2" spans="1:11" x14ac:dyDescent="0.3">
      <c r="A2" t="s">
        <v>55</v>
      </c>
    </row>
    <row r="4" spans="1:11" x14ac:dyDescent="0.3">
      <c r="A4" t="s">
        <v>59</v>
      </c>
    </row>
    <row r="5" spans="1:11" ht="15.65" thickBot="1" x14ac:dyDescent="0.35"/>
    <row r="6" spans="1:11" ht="15.05" customHeight="1" x14ac:dyDescent="0.3">
      <c r="A6" s="55" t="s">
        <v>48</v>
      </c>
      <c r="B6" s="56"/>
      <c r="C6" s="56"/>
      <c r="D6" s="57"/>
      <c r="E6" s="61" t="s">
        <v>49</v>
      </c>
      <c r="F6" s="68" t="s">
        <v>50</v>
      </c>
      <c r="G6" s="64"/>
      <c r="H6" s="63" t="s">
        <v>58</v>
      </c>
      <c r="I6" s="64"/>
      <c r="J6" s="69" t="s">
        <v>18</v>
      </c>
    </row>
    <row r="7" spans="1:11" ht="15.65" thickBot="1" x14ac:dyDescent="0.35">
      <c r="A7" s="58"/>
      <c r="B7" s="59"/>
      <c r="C7" s="59"/>
      <c r="D7" s="60"/>
      <c r="E7" s="62"/>
      <c r="F7" s="67" t="s">
        <v>0</v>
      </c>
      <c r="G7" s="66"/>
      <c r="H7" s="65"/>
      <c r="I7" s="66"/>
      <c r="J7" s="70"/>
    </row>
    <row r="8" spans="1:11" ht="25.05" customHeight="1" thickBot="1" x14ac:dyDescent="0.35">
      <c r="A8" s="1"/>
      <c r="B8" s="2" t="s">
        <v>1</v>
      </c>
      <c r="C8" s="3" t="s">
        <v>2</v>
      </c>
      <c r="D8" s="4"/>
      <c r="E8" s="5"/>
      <c r="F8" s="6" t="s">
        <v>3</v>
      </c>
      <c r="G8" s="6" t="s">
        <v>4</v>
      </c>
      <c r="H8" s="6" t="s">
        <v>3</v>
      </c>
      <c r="I8" s="6" t="s">
        <v>4</v>
      </c>
      <c r="J8" s="6"/>
    </row>
    <row r="9" spans="1:11" x14ac:dyDescent="0.3">
      <c r="A9" s="7" t="s">
        <v>26</v>
      </c>
      <c r="B9" s="8">
        <v>252652</v>
      </c>
      <c r="C9" s="9">
        <v>252663</v>
      </c>
      <c r="D9" s="10" t="s">
        <v>6</v>
      </c>
      <c r="E9" s="34">
        <v>3222.42</v>
      </c>
      <c r="F9" s="34">
        <v>3222.42</v>
      </c>
      <c r="G9" s="34">
        <v>3222.42</v>
      </c>
      <c r="H9" s="34">
        <v>3222.42</v>
      </c>
      <c r="I9" s="34">
        <v>3222.42</v>
      </c>
      <c r="J9" s="12">
        <f>+ROUND(I9*K9,2)</f>
        <v>3222.42</v>
      </c>
      <c r="K9" s="38">
        <v>1</v>
      </c>
    </row>
    <row r="10" spans="1:11" x14ac:dyDescent="0.3">
      <c r="A10" s="7" t="s">
        <v>26</v>
      </c>
      <c r="B10" s="8">
        <v>252696</v>
      </c>
      <c r="C10" s="9">
        <v>252700</v>
      </c>
      <c r="D10" s="10" t="s">
        <v>6</v>
      </c>
      <c r="E10" s="34">
        <v>3222.42</v>
      </c>
      <c r="F10" s="34">
        <v>3222.42</v>
      </c>
      <c r="G10" s="34">
        <v>3222.42</v>
      </c>
      <c r="H10" s="34">
        <v>3222.42</v>
      </c>
      <c r="I10" s="34">
        <v>3222.42</v>
      </c>
      <c r="J10" s="12">
        <f t="shared" ref="J10:J12" si="0">+ROUND(I10*K10,2)</f>
        <v>3222.42</v>
      </c>
      <c r="K10" s="38">
        <v>1</v>
      </c>
    </row>
    <row r="11" spans="1:11" x14ac:dyDescent="0.3">
      <c r="A11" s="7" t="s">
        <v>27</v>
      </c>
      <c r="B11" s="8">
        <v>252674</v>
      </c>
      <c r="C11" s="9">
        <v>252685</v>
      </c>
      <c r="D11" s="10" t="s">
        <v>9</v>
      </c>
      <c r="E11" s="34">
        <v>6120.81</v>
      </c>
      <c r="F11" s="34">
        <v>6120.81</v>
      </c>
      <c r="G11" s="34">
        <v>6120.81</v>
      </c>
      <c r="H11" s="34">
        <v>6120.81</v>
      </c>
      <c r="I11" s="34">
        <v>6120.81</v>
      </c>
      <c r="J11" s="12">
        <f t="shared" si="0"/>
        <v>4896.6499999999996</v>
      </c>
      <c r="K11" s="38">
        <v>0.79999966687431501</v>
      </c>
    </row>
    <row r="12" spans="1:11" ht="15.65" thickBot="1" x14ac:dyDescent="0.35">
      <c r="A12" s="13" t="s">
        <v>27</v>
      </c>
      <c r="B12" s="14">
        <v>252711</v>
      </c>
      <c r="C12" s="15">
        <v>252722</v>
      </c>
      <c r="D12" s="16" t="s">
        <v>9</v>
      </c>
      <c r="E12" s="35">
        <v>6120.81</v>
      </c>
      <c r="F12" s="35">
        <v>6120.81</v>
      </c>
      <c r="G12" s="35">
        <v>6120.81</v>
      </c>
      <c r="H12" s="35">
        <v>6120.81</v>
      </c>
      <c r="I12" s="35">
        <v>6120.81</v>
      </c>
      <c r="J12" s="18">
        <f t="shared" si="0"/>
        <v>4896.6499999999996</v>
      </c>
      <c r="K12" s="38">
        <v>0.79999966687431501</v>
      </c>
    </row>
    <row r="13" spans="1:11" x14ac:dyDescent="0.3">
      <c r="K13" s="38"/>
    </row>
    <row r="14" spans="1:11" x14ac:dyDescent="0.3">
      <c r="K14" s="38"/>
    </row>
    <row r="15" spans="1:11" x14ac:dyDescent="0.3">
      <c r="A15" t="s">
        <v>52</v>
      </c>
      <c r="K15" s="38"/>
    </row>
    <row r="16" spans="1:11" ht="15.65" thickBot="1" x14ac:dyDescent="0.35">
      <c r="K16" s="38"/>
    </row>
    <row r="17" spans="1:11" ht="15.05" customHeight="1" x14ac:dyDescent="0.3">
      <c r="A17" s="55" t="s">
        <v>48</v>
      </c>
      <c r="B17" s="56"/>
      <c r="C17" s="56"/>
      <c r="D17" s="57"/>
      <c r="E17" s="61" t="s">
        <v>49</v>
      </c>
      <c r="F17" s="68" t="s">
        <v>50</v>
      </c>
      <c r="G17" s="64"/>
      <c r="H17" s="63" t="s">
        <v>58</v>
      </c>
      <c r="I17" s="64"/>
      <c r="J17" s="69" t="s">
        <v>18</v>
      </c>
      <c r="K17" s="38"/>
    </row>
    <row r="18" spans="1:11" ht="15.65" thickBot="1" x14ac:dyDescent="0.35">
      <c r="A18" s="58"/>
      <c r="B18" s="59"/>
      <c r="C18" s="59"/>
      <c r="D18" s="60"/>
      <c r="E18" s="62"/>
      <c r="F18" s="67" t="s">
        <v>0</v>
      </c>
      <c r="G18" s="66"/>
      <c r="H18" s="65"/>
      <c r="I18" s="66"/>
      <c r="J18" s="70"/>
      <c r="K18" s="38"/>
    </row>
    <row r="19" spans="1:11" ht="25.05" customHeight="1" thickBot="1" x14ac:dyDescent="0.35">
      <c r="A19" s="1"/>
      <c r="B19" s="2" t="s">
        <v>1</v>
      </c>
      <c r="C19" s="3" t="s">
        <v>2</v>
      </c>
      <c r="D19" s="4"/>
      <c r="E19" s="5"/>
      <c r="F19" s="6" t="s">
        <v>3</v>
      </c>
      <c r="G19" s="6" t="s">
        <v>4</v>
      </c>
      <c r="H19" s="6" t="s">
        <v>3</v>
      </c>
      <c r="I19" s="6" t="s">
        <v>4</v>
      </c>
      <c r="J19" s="6"/>
      <c r="K19" s="38"/>
    </row>
    <row r="20" spans="1:11" x14ac:dyDescent="0.3">
      <c r="A20" s="7" t="s">
        <v>28</v>
      </c>
      <c r="B20" s="8">
        <v>252733</v>
      </c>
      <c r="C20" s="9">
        <v>252744</v>
      </c>
      <c r="D20" s="10" t="s">
        <v>12</v>
      </c>
      <c r="E20" s="20">
        <v>749.58</v>
      </c>
      <c r="F20" s="20">
        <v>749.58</v>
      </c>
      <c r="G20" s="20">
        <v>749.58</v>
      </c>
      <c r="H20" s="20">
        <v>749.58</v>
      </c>
      <c r="I20" s="20">
        <v>749.58</v>
      </c>
      <c r="J20" s="21">
        <f t="shared" ref="J20:J22" si="1">+ROUND(I20*K20,2)</f>
        <v>713.89</v>
      </c>
      <c r="K20" s="38">
        <v>0.9523828953811001</v>
      </c>
    </row>
    <row r="21" spans="1:11" x14ac:dyDescent="0.3">
      <c r="A21" s="7" t="s">
        <v>28</v>
      </c>
      <c r="B21" s="8">
        <v>252755</v>
      </c>
      <c r="C21" s="9">
        <v>252766</v>
      </c>
      <c r="D21" s="10" t="s">
        <v>14</v>
      </c>
      <c r="E21" s="11">
        <v>872.28</v>
      </c>
      <c r="F21" s="11">
        <v>872.28</v>
      </c>
      <c r="G21" s="11">
        <v>872.28</v>
      </c>
      <c r="H21" s="11">
        <v>872.28</v>
      </c>
      <c r="I21" s="11">
        <v>872.28</v>
      </c>
      <c r="J21" s="22">
        <f t="shared" si="1"/>
        <v>830.75</v>
      </c>
      <c r="K21" s="38">
        <v>0.9523837352002712</v>
      </c>
    </row>
    <row r="22" spans="1:11" ht="15.65" thickBot="1" x14ac:dyDescent="0.35">
      <c r="A22" s="13" t="s">
        <v>28</v>
      </c>
      <c r="B22" s="14">
        <v>252770</v>
      </c>
      <c r="C22" s="15">
        <v>252781</v>
      </c>
      <c r="D22" s="16" t="s">
        <v>16</v>
      </c>
      <c r="E22" s="17">
        <v>374.79</v>
      </c>
      <c r="F22" s="17">
        <v>374.79</v>
      </c>
      <c r="G22" s="17">
        <v>374.79</v>
      </c>
      <c r="H22" s="17">
        <v>374.79</v>
      </c>
      <c r="I22" s="17">
        <v>374.79</v>
      </c>
      <c r="J22" s="23">
        <f t="shared" si="1"/>
        <v>356.94</v>
      </c>
      <c r="K22" s="38">
        <v>0.95236929438006634</v>
      </c>
    </row>
    <row r="23" spans="1:11" x14ac:dyDescent="0.3">
      <c r="K23" s="38"/>
    </row>
    <row r="24" spans="1:11" x14ac:dyDescent="0.3">
      <c r="K24" s="38"/>
    </row>
    <row r="25" spans="1:11" x14ac:dyDescent="0.3">
      <c r="A25" t="s">
        <v>53</v>
      </c>
      <c r="K25" s="38"/>
    </row>
    <row r="26" spans="1:11" ht="15.65" thickBot="1" x14ac:dyDescent="0.35">
      <c r="K26" s="38"/>
    </row>
    <row r="27" spans="1:11" ht="15.05" customHeight="1" x14ac:dyDescent="0.3">
      <c r="A27" s="55" t="s">
        <v>48</v>
      </c>
      <c r="B27" s="56"/>
      <c r="C27" s="56"/>
      <c r="D27" s="57"/>
      <c r="E27" s="61" t="s">
        <v>49</v>
      </c>
      <c r="F27" s="68" t="s">
        <v>50</v>
      </c>
      <c r="G27" s="64"/>
      <c r="H27" s="63" t="s">
        <v>58</v>
      </c>
      <c r="I27" s="64"/>
      <c r="J27" s="69" t="s">
        <v>18</v>
      </c>
      <c r="K27" s="38"/>
    </row>
    <row r="28" spans="1:11" ht="15.65" thickBot="1" x14ac:dyDescent="0.35">
      <c r="A28" s="58"/>
      <c r="B28" s="59"/>
      <c r="C28" s="59"/>
      <c r="D28" s="60"/>
      <c r="E28" s="62"/>
      <c r="F28" s="67" t="s">
        <v>0</v>
      </c>
      <c r="G28" s="66"/>
      <c r="H28" s="65"/>
      <c r="I28" s="66"/>
      <c r="J28" s="70"/>
      <c r="K28" s="38"/>
    </row>
    <row r="29" spans="1:11" ht="25.05" thickBot="1" x14ac:dyDescent="0.35">
      <c r="A29" s="1"/>
      <c r="B29" s="2" t="s">
        <v>1</v>
      </c>
      <c r="C29" s="3" t="s">
        <v>2</v>
      </c>
      <c r="D29" s="4"/>
      <c r="E29" s="5"/>
      <c r="F29" s="6" t="s">
        <v>3</v>
      </c>
      <c r="G29" s="6" t="s">
        <v>4</v>
      </c>
      <c r="H29" s="6" t="s">
        <v>3</v>
      </c>
      <c r="I29" s="6" t="s">
        <v>4</v>
      </c>
      <c r="J29" s="6"/>
      <c r="K29" s="38"/>
    </row>
    <row r="30" spans="1:11" x14ac:dyDescent="0.3">
      <c r="A30" s="7" t="s">
        <v>29</v>
      </c>
      <c r="B30" s="8">
        <v>252792</v>
      </c>
      <c r="C30" s="9">
        <v>252803</v>
      </c>
      <c r="D30" s="10" t="s">
        <v>20</v>
      </c>
      <c r="E30" s="11">
        <v>101.35</v>
      </c>
      <c r="F30" s="11">
        <v>101.35</v>
      </c>
      <c r="G30" s="11">
        <v>101.35</v>
      </c>
      <c r="H30" s="11">
        <v>101.35</v>
      </c>
      <c r="I30" s="11">
        <v>101.35</v>
      </c>
      <c r="J30" s="22">
        <f t="shared" ref="J30:J31" si="2">+ROUND(I30*K30,2)</f>
        <v>101.35</v>
      </c>
      <c r="K30" s="38">
        <v>1</v>
      </c>
    </row>
    <row r="31" spans="1:11" ht="15.65" thickBot="1" x14ac:dyDescent="0.35">
      <c r="A31" s="13" t="s">
        <v>29</v>
      </c>
      <c r="B31" s="14">
        <v>252814</v>
      </c>
      <c r="C31" s="15">
        <v>252825</v>
      </c>
      <c r="D31" s="16" t="s">
        <v>22</v>
      </c>
      <c r="E31" s="36">
        <v>202.7</v>
      </c>
      <c r="F31" s="36">
        <v>202.7</v>
      </c>
      <c r="G31" s="36">
        <v>202.7</v>
      </c>
      <c r="H31" s="36">
        <v>202.7</v>
      </c>
      <c r="I31" s="36">
        <v>202.7</v>
      </c>
      <c r="J31" s="23">
        <f t="shared" si="2"/>
        <v>202.7</v>
      </c>
      <c r="K31" s="38">
        <v>1</v>
      </c>
    </row>
    <row r="32" spans="1:11" x14ac:dyDescent="0.3">
      <c r="K32" s="38"/>
    </row>
    <row r="33" spans="1:11" x14ac:dyDescent="0.3">
      <c r="K33" s="38"/>
    </row>
    <row r="34" spans="1:11" x14ac:dyDescent="0.3">
      <c r="A34" t="s">
        <v>60</v>
      </c>
      <c r="K34" s="38"/>
    </row>
    <row r="35" spans="1:11" ht="15.65" thickBot="1" x14ac:dyDescent="0.35">
      <c r="K35" s="38"/>
    </row>
    <row r="36" spans="1:11" ht="15.05" customHeight="1" x14ac:dyDescent="0.3">
      <c r="A36" s="55" t="s">
        <v>48</v>
      </c>
      <c r="B36" s="56"/>
      <c r="C36" s="56"/>
      <c r="D36" s="57"/>
      <c r="E36" s="61" t="s">
        <v>49</v>
      </c>
      <c r="F36" s="68" t="s">
        <v>50</v>
      </c>
      <c r="G36" s="64"/>
      <c r="H36" s="63" t="s">
        <v>58</v>
      </c>
      <c r="I36" s="64"/>
      <c r="J36" s="69" t="s">
        <v>18</v>
      </c>
      <c r="K36" s="38"/>
    </row>
    <row r="37" spans="1:11" ht="15.65" thickBot="1" x14ac:dyDescent="0.35">
      <c r="A37" s="58"/>
      <c r="B37" s="59"/>
      <c r="C37" s="59"/>
      <c r="D37" s="60"/>
      <c r="E37" s="62"/>
      <c r="F37" s="67" t="s">
        <v>0</v>
      </c>
      <c r="G37" s="66"/>
      <c r="H37" s="65"/>
      <c r="I37" s="66"/>
      <c r="J37" s="70"/>
      <c r="K37" s="38"/>
    </row>
    <row r="38" spans="1:11" ht="25.05" thickBot="1" x14ac:dyDescent="0.35">
      <c r="A38" s="1"/>
      <c r="B38" s="2" t="s">
        <v>1</v>
      </c>
      <c r="C38" s="3" t="s">
        <v>2</v>
      </c>
      <c r="D38" s="4"/>
      <c r="E38" s="5"/>
      <c r="F38" s="6" t="s">
        <v>3</v>
      </c>
      <c r="G38" s="6" t="s">
        <v>4</v>
      </c>
      <c r="H38" s="6" t="s">
        <v>3</v>
      </c>
      <c r="I38" s="6" t="s">
        <v>4</v>
      </c>
      <c r="J38" s="6"/>
      <c r="K38" s="38"/>
    </row>
    <row r="39" spans="1:11" ht="15.65" thickBot="1" x14ac:dyDescent="0.35">
      <c r="A39" s="13" t="s">
        <v>30</v>
      </c>
      <c r="B39" s="32">
        <v>252836</v>
      </c>
      <c r="C39" s="33">
        <v>252840</v>
      </c>
      <c r="D39" s="24" t="s">
        <v>25</v>
      </c>
      <c r="E39" s="17">
        <v>874.58</v>
      </c>
      <c r="F39" s="17">
        <v>874.58</v>
      </c>
      <c r="G39" s="17">
        <v>874.58</v>
      </c>
      <c r="H39" s="17">
        <v>874.58</v>
      </c>
      <c r="I39" s="17">
        <v>874.58</v>
      </c>
      <c r="J39" s="17">
        <f>+ROUND(I39*K39,2)</f>
        <v>874.58</v>
      </c>
      <c r="K39" s="38">
        <v>1</v>
      </c>
    </row>
  </sheetData>
  <mergeCells count="24">
    <mergeCell ref="A36:D37"/>
    <mergeCell ref="E36:E37"/>
    <mergeCell ref="F36:G36"/>
    <mergeCell ref="H36:I37"/>
    <mergeCell ref="J36:J37"/>
    <mergeCell ref="F37:G37"/>
    <mergeCell ref="A27:D28"/>
    <mergeCell ref="E27:E28"/>
    <mergeCell ref="F27:G27"/>
    <mergeCell ref="H27:I28"/>
    <mergeCell ref="J27:J28"/>
    <mergeCell ref="F28:G28"/>
    <mergeCell ref="A17:D18"/>
    <mergeCell ref="E17:E18"/>
    <mergeCell ref="F17:G17"/>
    <mergeCell ref="H17:I18"/>
    <mergeCell ref="J17:J18"/>
    <mergeCell ref="F18:G18"/>
    <mergeCell ref="A6:D7"/>
    <mergeCell ref="E6:E7"/>
    <mergeCell ref="F6:G6"/>
    <mergeCell ref="H6:I7"/>
    <mergeCell ref="J6:J7"/>
    <mergeCell ref="F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39"/>
  <sheetViews>
    <sheetView topLeftCell="A25" zoomScaleNormal="100" workbookViewId="0">
      <selection activeCell="A34" sqref="A34:XFD34"/>
    </sheetView>
  </sheetViews>
  <sheetFormatPr defaultRowHeight="15.05" x14ac:dyDescent="0.3"/>
  <cols>
    <col min="1" max="1" width="12.5546875" customWidth="1"/>
    <col min="4" max="4" width="12.109375" customWidth="1"/>
    <col min="6" max="9" width="12.109375" customWidth="1"/>
    <col min="10" max="10" width="13.6640625" customWidth="1"/>
    <col min="11" max="11" width="9.109375" style="37"/>
  </cols>
  <sheetData>
    <row r="2" spans="1:11" x14ac:dyDescent="0.3">
      <c r="A2" t="s">
        <v>56</v>
      </c>
    </row>
    <row r="4" spans="1:11" x14ac:dyDescent="0.3">
      <c r="A4" t="s">
        <v>59</v>
      </c>
    </row>
    <row r="5" spans="1:11" ht="15.65" thickBot="1" x14ac:dyDescent="0.35"/>
    <row r="6" spans="1:11" ht="15.05" customHeight="1" x14ac:dyDescent="0.3">
      <c r="A6" s="55" t="s">
        <v>48</v>
      </c>
      <c r="B6" s="56"/>
      <c r="C6" s="56"/>
      <c r="D6" s="57"/>
      <c r="E6" s="61" t="s">
        <v>49</v>
      </c>
      <c r="F6" s="68" t="s">
        <v>50</v>
      </c>
      <c r="G6" s="64"/>
      <c r="H6" s="63" t="s">
        <v>58</v>
      </c>
      <c r="I6" s="64"/>
      <c r="J6" s="69" t="s">
        <v>18</v>
      </c>
    </row>
    <row r="7" spans="1:11" ht="15.65" thickBot="1" x14ac:dyDescent="0.35">
      <c r="A7" s="58"/>
      <c r="B7" s="59"/>
      <c r="C7" s="59"/>
      <c r="D7" s="60"/>
      <c r="E7" s="62"/>
      <c r="F7" s="67" t="s">
        <v>0</v>
      </c>
      <c r="G7" s="66"/>
      <c r="H7" s="65"/>
      <c r="I7" s="66"/>
      <c r="J7" s="70"/>
    </row>
    <row r="8" spans="1:11" ht="25.05" customHeight="1" thickBot="1" x14ac:dyDescent="0.35">
      <c r="A8" s="1"/>
      <c r="B8" s="2" t="s">
        <v>1</v>
      </c>
      <c r="C8" s="3" t="s">
        <v>2</v>
      </c>
      <c r="D8" s="4"/>
      <c r="E8" s="5"/>
      <c r="F8" s="6" t="s">
        <v>3</v>
      </c>
      <c r="G8" s="6" t="s">
        <v>4</v>
      </c>
      <c r="H8" s="6" t="s">
        <v>3</v>
      </c>
      <c r="I8" s="6" t="s">
        <v>4</v>
      </c>
      <c r="J8" s="6"/>
    </row>
    <row r="9" spans="1:11" x14ac:dyDescent="0.3">
      <c r="A9" s="7" t="s">
        <v>31</v>
      </c>
      <c r="B9" s="8">
        <v>252652</v>
      </c>
      <c r="C9" s="9">
        <v>252663</v>
      </c>
      <c r="D9" s="10" t="s">
        <v>6</v>
      </c>
      <c r="E9" s="34">
        <v>3254.97</v>
      </c>
      <c r="F9" s="34">
        <v>3254.97</v>
      </c>
      <c r="G9" s="34">
        <v>3254.97</v>
      </c>
      <c r="H9" s="34">
        <v>3254.97</v>
      </c>
      <c r="I9" s="34">
        <v>3254.97</v>
      </c>
      <c r="J9" s="12">
        <f>+ROUND(I9*K9,2)</f>
        <v>3254.97</v>
      </c>
      <c r="K9" s="38">
        <v>1</v>
      </c>
    </row>
    <row r="10" spans="1:11" x14ac:dyDescent="0.3">
      <c r="A10" s="7" t="s">
        <v>31</v>
      </c>
      <c r="B10" s="8">
        <v>252696</v>
      </c>
      <c r="C10" s="9">
        <v>252700</v>
      </c>
      <c r="D10" s="10" t="s">
        <v>6</v>
      </c>
      <c r="E10" s="34">
        <v>3254.97</v>
      </c>
      <c r="F10" s="34">
        <v>3254.97</v>
      </c>
      <c r="G10" s="34">
        <v>3254.97</v>
      </c>
      <c r="H10" s="34">
        <v>3254.97</v>
      </c>
      <c r="I10" s="34">
        <v>3254.97</v>
      </c>
      <c r="J10" s="12">
        <f t="shared" ref="J10:J12" si="0">+ROUND(I10*K10,2)</f>
        <v>3254.97</v>
      </c>
      <c r="K10" s="38">
        <v>1</v>
      </c>
    </row>
    <row r="11" spans="1:11" x14ac:dyDescent="0.3">
      <c r="A11" s="7" t="s">
        <v>32</v>
      </c>
      <c r="B11" s="8">
        <v>252674</v>
      </c>
      <c r="C11" s="9">
        <v>252685</v>
      </c>
      <c r="D11" s="10" t="s">
        <v>9</v>
      </c>
      <c r="E11" s="34">
        <v>6182.63</v>
      </c>
      <c r="F11" s="34">
        <v>6182.63</v>
      </c>
      <c r="G11" s="34">
        <v>6182.63</v>
      </c>
      <c r="H11" s="34">
        <v>6182.63</v>
      </c>
      <c r="I11" s="34">
        <v>6182.63</v>
      </c>
      <c r="J11" s="12">
        <f t="shared" si="0"/>
        <v>4946.1000000000004</v>
      </c>
      <c r="K11" s="38">
        <v>0.79999966687431501</v>
      </c>
    </row>
    <row r="12" spans="1:11" ht="15.65" thickBot="1" x14ac:dyDescent="0.35">
      <c r="A12" s="13" t="s">
        <v>32</v>
      </c>
      <c r="B12" s="14">
        <v>252711</v>
      </c>
      <c r="C12" s="15">
        <v>252722</v>
      </c>
      <c r="D12" s="16" t="s">
        <v>9</v>
      </c>
      <c r="E12" s="35">
        <v>6182.63</v>
      </c>
      <c r="F12" s="35">
        <v>6182.63</v>
      </c>
      <c r="G12" s="35">
        <v>6182.63</v>
      </c>
      <c r="H12" s="35">
        <v>6182.63</v>
      </c>
      <c r="I12" s="35">
        <v>6182.63</v>
      </c>
      <c r="J12" s="18">
        <f t="shared" si="0"/>
        <v>4946.1000000000004</v>
      </c>
      <c r="K12" s="38">
        <v>0.79999966687431501</v>
      </c>
    </row>
    <row r="13" spans="1:11" x14ac:dyDescent="0.3">
      <c r="K13" s="38"/>
    </row>
    <row r="14" spans="1:11" x14ac:dyDescent="0.3">
      <c r="K14" s="38"/>
    </row>
    <row r="15" spans="1:11" x14ac:dyDescent="0.3">
      <c r="A15" t="s">
        <v>52</v>
      </c>
      <c r="K15" s="38"/>
    </row>
    <row r="16" spans="1:11" ht="15.65" thickBot="1" x14ac:dyDescent="0.35">
      <c r="K16" s="38"/>
    </row>
    <row r="17" spans="1:11" ht="15.05" customHeight="1" x14ac:dyDescent="0.3">
      <c r="A17" s="55" t="s">
        <v>48</v>
      </c>
      <c r="B17" s="56"/>
      <c r="C17" s="56"/>
      <c r="D17" s="57"/>
      <c r="E17" s="61" t="s">
        <v>49</v>
      </c>
      <c r="F17" s="68" t="s">
        <v>50</v>
      </c>
      <c r="G17" s="64"/>
      <c r="H17" s="63" t="s">
        <v>58</v>
      </c>
      <c r="I17" s="64"/>
      <c r="J17" s="69" t="s">
        <v>18</v>
      </c>
      <c r="K17" s="38"/>
    </row>
    <row r="18" spans="1:11" ht="15.65" thickBot="1" x14ac:dyDescent="0.35">
      <c r="A18" s="58"/>
      <c r="B18" s="59"/>
      <c r="C18" s="59"/>
      <c r="D18" s="60"/>
      <c r="E18" s="62"/>
      <c r="F18" s="67" t="s">
        <v>0</v>
      </c>
      <c r="G18" s="66"/>
      <c r="H18" s="65"/>
      <c r="I18" s="66"/>
      <c r="J18" s="70"/>
      <c r="K18" s="38"/>
    </row>
    <row r="19" spans="1:11" ht="25.05" customHeight="1" thickBot="1" x14ac:dyDescent="0.35">
      <c r="A19" s="1"/>
      <c r="B19" s="2" t="s">
        <v>1</v>
      </c>
      <c r="C19" s="3" t="s">
        <v>2</v>
      </c>
      <c r="D19" s="4"/>
      <c r="E19" s="5"/>
      <c r="F19" s="6" t="s">
        <v>3</v>
      </c>
      <c r="G19" s="6" t="s">
        <v>4</v>
      </c>
      <c r="H19" s="6" t="s">
        <v>3</v>
      </c>
      <c r="I19" s="6" t="s">
        <v>4</v>
      </c>
      <c r="J19" s="6"/>
      <c r="K19" s="38"/>
    </row>
    <row r="20" spans="1:11" x14ac:dyDescent="0.3">
      <c r="A20" s="7" t="s">
        <v>33</v>
      </c>
      <c r="B20" s="8">
        <v>252733</v>
      </c>
      <c r="C20" s="9">
        <v>252744</v>
      </c>
      <c r="D20" s="10" t="s">
        <v>12</v>
      </c>
      <c r="E20" s="20">
        <v>757.15</v>
      </c>
      <c r="F20" s="20">
        <v>757.15</v>
      </c>
      <c r="G20" s="20">
        <v>757.15</v>
      </c>
      <c r="H20" s="20">
        <v>757.15</v>
      </c>
      <c r="I20" s="20">
        <v>757.15</v>
      </c>
      <c r="J20" s="21">
        <f t="shared" ref="J20:J22" si="1">+ROUND(I20*K20,2)</f>
        <v>721.1</v>
      </c>
      <c r="K20" s="38">
        <v>0.9523828953811001</v>
      </c>
    </row>
    <row r="21" spans="1:11" x14ac:dyDescent="0.3">
      <c r="A21" s="7" t="s">
        <v>33</v>
      </c>
      <c r="B21" s="8">
        <v>252755</v>
      </c>
      <c r="C21" s="9">
        <v>252766</v>
      </c>
      <c r="D21" s="10" t="s">
        <v>14</v>
      </c>
      <c r="E21" s="11">
        <v>881.09</v>
      </c>
      <c r="F21" s="11">
        <v>881.09</v>
      </c>
      <c r="G21" s="11">
        <v>881.09</v>
      </c>
      <c r="H21" s="11">
        <v>881.09</v>
      </c>
      <c r="I21" s="11">
        <v>881.09</v>
      </c>
      <c r="J21" s="22">
        <f t="shared" si="1"/>
        <v>839.14</v>
      </c>
      <c r="K21" s="38">
        <v>0.9523837352002712</v>
      </c>
    </row>
    <row r="22" spans="1:11" ht="15.65" thickBot="1" x14ac:dyDescent="0.35">
      <c r="A22" s="13" t="s">
        <v>33</v>
      </c>
      <c r="B22" s="14">
        <v>252770</v>
      </c>
      <c r="C22" s="15">
        <v>252781</v>
      </c>
      <c r="D22" s="16" t="s">
        <v>16</v>
      </c>
      <c r="E22" s="17">
        <v>378.57</v>
      </c>
      <c r="F22" s="17">
        <v>378.57</v>
      </c>
      <c r="G22" s="17">
        <v>378.57</v>
      </c>
      <c r="H22" s="17">
        <v>378.57</v>
      </c>
      <c r="I22" s="17">
        <v>378.57</v>
      </c>
      <c r="J22" s="23">
        <f t="shared" si="1"/>
        <v>360.54</v>
      </c>
      <c r="K22" s="38">
        <v>0.95236929438006634</v>
      </c>
    </row>
    <row r="23" spans="1:11" x14ac:dyDescent="0.3">
      <c r="K23" s="38"/>
    </row>
    <row r="24" spans="1:11" x14ac:dyDescent="0.3">
      <c r="K24" s="38"/>
    </row>
    <row r="25" spans="1:11" x14ac:dyDescent="0.3">
      <c r="A25" t="s">
        <v>53</v>
      </c>
      <c r="K25" s="38"/>
    </row>
    <row r="26" spans="1:11" ht="15.65" thickBot="1" x14ac:dyDescent="0.35">
      <c r="K26" s="38"/>
    </row>
    <row r="27" spans="1:11" ht="15.05" customHeight="1" x14ac:dyDescent="0.3">
      <c r="A27" s="55" t="s">
        <v>48</v>
      </c>
      <c r="B27" s="56"/>
      <c r="C27" s="56"/>
      <c r="D27" s="57"/>
      <c r="E27" s="61" t="s">
        <v>49</v>
      </c>
      <c r="F27" s="68" t="s">
        <v>50</v>
      </c>
      <c r="G27" s="64"/>
      <c r="H27" s="63" t="s">
        <v>58</v>
      </c>
      <c r="I27" s="64"/>
      <c r="J27" s="69" t="s">
        <v>18</v>
      </c>
      <c r="K27" s="38"/>
    </row>
    <row r="28" spans="1:11" ht="15.65" thickBot="1" x14ac:dyDescent="0.35">
      <c r="A28" s="58"/>
      <c r="B28" s="59"/>
      <c r="C28" s="59"/>
      <c r="D28" s="60"/>
      <c r="E28" s="62"/>
      <c r="F28" s="67" t="s">
        <v>0</v>
      </c>
      <c r="G28" s="66"/>
      <c r="H28" s="65"/>
      <c r="I28" s="66"/>
      <c r="J28" s="70"/>
      <c r="K28" s="38"/>
    </row>
    <row r="29" spans="1:11" ht="25.05" thickBot="1" x14ac:dyDescent="0.35">
      <c r="A29" s="1"/>
      <c r="B29" s="2" t="s">
        <v>1</v>
      </c>
      <c r="C29" s="3" t="s">
        <v>2</v>
      </c>
      <c r="D29" s="4"/>
      <c r="E29" s="5"/>
      <c r="F29" s="6" t="s">
        <v>3</v>
      </c>
      <c r="G29" s="6" t="s">
        <v>4</v>
      </c>
      <c r="H29" s="6" t="s">
        <v>3</v>
      </c>
      <c r="I29" s="6" t="s">
        <v>4</v>
      </c>
      <c r="J29" s="6"/>
      <c r="K29" s="38"/>
    </row>
    <row r="30" spans="1:11" x14ac:dyDescent="0.3">
      <c r="A30" s="7" t="s">
        <v>34</v>
      </c>
      <c r="B30" s="8">
        <v>252792</v>
      </c>
      <c r="C30" s="9">
        <v>252803</v>
      </c>
      <c r="D30" s="10" t="s">
        <v>20</v>
      </c>
      <c r="E30" s="11">
        <v>102.37</v>
      </c>
      <c r="F30" s="11">
        <v>102.37</v>
      </c>
      <c r="G30" s="11">
        <v>102.37</v>
      </c>
      <c r="H30" s="11">
        <v>102.37</v>
      </c>
      <c r="I30" s="11">
        <v>102.37</v>
      </c>
      <c r="J30" s="22">
        <f t="shared" ref="J30:J31" si="2">+ROUND(I30*K30,2)</f>
        <v>102.37</v>
      </c>
      <c r="K30" s="38">
        <v>1</v>
      </c>
    </row>
    <row r="31" spans="1:11" ht="15.65" thickBot="1" x14ac:dyDescent="0.35">
      <c r="A31" s="13" t="s">
        <v>34</v>
      </c>
      <c r="B31" s="14">
        <v>252814</v>
      </c>
      <c r="C31" s="15">
        <v>252825</v>
      </c>
      <c r="D31" s="16" t="s">
        <v>22</v>
      </c>
      <c r="E31" s="17">
        <v>204.75</v>
      </c>
      <c r="F31" s="17">
        <v>204.75</v>
      </c>
      <c r="G31" s="17">
        <v>204.75</v>
      </c>
      <c r="H31" s="17">
        <v>204.75</v>
      </c>
      <c r="I31" s="17">
        <v>204.75</v>
      </c>
      <c r="J31" s="23">
        <f t="shared" si="2"/>
        <v>204.75</v>
      </c>
      <c r="K31" s="38">
        <v>1</v>
      </c>
    </row>
    <row r="32" spans="1:11" x14ac:dyDescent="0.3">
      <c r="K32" s="38"/>
    </row>
    <row r="33" spans="1:11" x14ac:dyDescent="0.3">
      <c r="K33" s="38"/>
    </row>
    <row r="34" spans="1:11" x14ac:dyDescent="0.3">
      <c r="A34" t="s">
        <v>60</v>
      </c>
      <c r="K34" s="38"/>
    </row>
    <row r="35" spans="1:11" ht="15.65" thickBot="1" x14ac:dyDescent="0.35">
      <c r="K35" s="38"/>
    </row>
    <row r="36" spans="1:11" ht="15.05" customHeight="1" x14ac:dyDescent="0.3">
      <c r="A36" s="55" t="s">
        <v>48</v>
      </c>
      <c r="B36" s="56"/>
      <c r="C36" s="56"/>
      <c r="D36" s="57"/>
      <c r="E36" s="61" t="s">
        <v>49</v>
      </c>
      <c r="F36" s="68" t="s">
        <v>50</v>
      </c>
      <c r="G36" s="64"/>
      <c r="H36" s="63" t="s">
        <v>58</v>
      </c>
      <c r="I36" s="64"/>
      <c r="J36" s="69" t="s">
        <v>18</v>
      </c>
      <c r="K36" s="38"/>
    </row>
    <row r="37" spans="1:11" ht="15.65" thickBot="1" x14ac:dyDescent="0.35">
      <c r="A37" s="58"/>
      <c r="B37" s="59"/>
      <c r="C37" s="59"/>
      <c r="D37" s="60"/>
      <c r="E37" s="62"/>
      <c r="F37" s="67" t="s">
        <v>0</v>
      </c>
      <c r="G37" s="66"/>
      <c r="H37" s="65"/>
      <c r="I37" s="66"/>
      <c r="J37" s="70"/>
      <c r="K37" s="38"/>
    </row>
    <row r="38" spans="1:11" ht="25.05" thickBot="1" x14ac:dyDescent="0.35">
      <c r="A38" s="1"/>
      <c r="B38" s="2" t="s">
        <v>1</v>
      </c>
      <c r="C38" s="3" t="s">
        <v>2</v>
      </c>
      <c r="D38" s="4"/>
      <c r="E38" s="5"/>
      <c r="F38" s="6" t="s">
        <v>3</v>
      </c>
      <c r="G38" s="6" t="s">
        <v>4</v>
      </c>
      <c r="H38" s="6" t="s">
        <v>3</v>
      </c>
      <c r="I38" s="6" t="s">
        <v>4</v>
      </c>
      <c r="J38" s="6"/>
      <c r="K38" s="38"/>
    </row>
    <row r="39" spans="1:11" ht="15.65" thickBot="1" x14ac:dyDescent="0.35">
      <c r="A39" s="13" t="s">
        <v>35</v>
      </c>
      <c r="B39" s="32">
        <v>252836</v>
      </c>
      <c r="C39" s="33">
        <v>252840</v>
      </c>
      <c r="D39" s="24" t="s">
        <v>25</v>
      </c>
      <c r="E39" s="17">
        <v>883.41</v>
      </c>
      <c r="F39" s="17">
        <v>883.41</v>
      </c>
      <c r="G39" s="17">
        <v>883.41</v>
      </c>
      <c r="H39" s="17">
        <v>883.41</v>
      </c>
      <c r="I39" s="17">
        <v>883.41</v>
      </c>
      <c r="J39" s="17">
        <f>+ROUND(I39*K39,2)</f>
        <v>883.41</v>
      </c>
      <c r="K39" s="38">
        <v>1</v>
      </c>
    </row>
  </sheetData>
  <mergeCells count="24">
    <mergeCell ref="A36:D37"/>
    <mergeCell ref="E36:E37"/>
    <mergeCell ref="F36:G36"/>
    <mergeCell ref="H36:I37"/>
    <mergeCell ref="J36:J37"/>
    <mergeCell ref="F37:G37"/>
    <mergeCell ref="A27:D28"/>
    <mergeCell ref="E27:E28"/>
    <mergeCell ref="F27:G27"/>
    <mergeCell ref="H27:I28"/>
    <mergeCell ref="J27:J28"/>
    <mergeCell ref="F28:G28"/>
    <mergeCell ref="A17:D18"/>
    <mergeCell ref="E17:E18"/>
    <mergeCell ref="F17:G17"/>
    <mergeCell ref="H17:I18"/>
    <mergeCell ref="J17:J18"/>
    <mergeCell ref="F18:G18"/>
    <mergeCell ref="A6:D7"/>
    <mergeCell ref="E6:E7"/>
    <mergeCell ref="F6:G6"/>
    <mergeCell ref="H6:I7"/>
    <mergeCell ref="J6:J7"/>
    <mergeCell ref="F7:G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9"/>
  <sheetViews>
    <sheetView workbookViewId="0">
      <selection activeCell="F9" sqref="F9"/>
    </sheetView>
  </sheetViews>
  <sheetFormatPr defaultRowHeight="15.05" x14ac:dyDescent="0.3"/>
  <cols>
    <col min="1" max="1" width="12.5546875" customWidth="1"/>
    <col min="4" max="4" width="12.109375" customWidth="1"/>
    <col min="5" max="5" width="9.44140625" customWidth="1"/>
    <col min="6" max="9" width="12.109375" customWidth="1"/>
    <col min="10" max="10" width="13.6640625" customWidth="1"/>
    <col min="11" max="11" width="8.88671875" style="37"/>
  </cols>
  <sheetData>
    <row r="2" spans="1:11" x14ac:dyDescent="0.3">
      <c r="A2" t="s">
        <v>57</v>
      </c>
    </row>
    <row r="4" spans="1:11" x14ac:dyDescent="0.3">
      <c r="A4" t="s">
        <v>59</v>
      </c>
    </row>
    <row r="5" spans="1:11" ht="15.65" thickBot="1" x14ac:dyDescent="0.35"/>
    <row r="6" spans="1:11" ht="15.05" customHeight="1" x14ac:dyDescent="0.3">
      <c r="A6" s="55" t="s">
        <v>48</v>
      </c>
      <c r="B6" s="56"/>
      <c r="C6" s="56"/>
      <c r="D6" s="57"/>
      <c r="E6" s="61" t="s">
        <v>49</v>
      </c>
      <c r="F6" s="68" t="s">
        <v>50</v>
      </c>
      <c r="G6" s="64"/>
      <c r="H6" s="63" t="s">
        <v>58</v>
      </c>
      <c r="I6" s="64"/>
      <c r="J6" s="69" t="s">
        <v>18</v>
      </c>
    </row>
    <row r="7" spans="1:11" ht="15.65" thickBot="1" x14ac:dyDescent="0.35">
      <c r="A7" s="58"/>
      <c r="B7" s="59"/>
      <c r="C7" s="59"/>
      <c r="D7" s="60"/>
      <c r="E7" s="62"/>
      <c r="F7" s="67" t="s">
        <v>0</v>
      </c>
      <c r="G7" s="66"/>
      <c r="H7" s="65"/>
      <c r="I7" s="66"/>
      <c r="J7" s="70"/>
    </row>
    <row r="8" spans="1:11" ht="25.05" customHeight="1" thickBot="1" x14ac:dyDescent="0.35">
      <c r="A8" s="1"/>
      <c r="B8" s="2" t="s">
        <v>1</v>
      </c>
      <c r="C8" s="3" t="s">
        <v>2</v>
      </c>
      <c r="D8" s="4"/>
      <c r="E8" s="5"/>
      <c r="F8" s="6" t="s">
        <v>3</v>
      </c>
      <c r="G8" s="6" t="s">
        <v>4</v>
      </c>
      <c r="H8" s="6" t="s">
        <v>3</v>
      </c>
      <c r="I8" s="6" t="s">
        <v>4</v>
      </c>
      <c r="J8" s="6"/>
    </row>
    <row r="9" spans="1:11" x14ac:dyDescent="0.3">
      <c r="A9" s="39" t="s">
        <v>36</v>
      </c>
      <c r="B9" s="40">
        <v>252652</v>
      </c>
      <c r="C9" s="41">
        <v>252663</v>
      </c>
      <c r="D9" s="42" t="s">
        <v>6</v>
      </c>
      <c r="E9" s="43">
        <v>3280.68</v>
      </c>
      <c r="F9" s="43">
        <v>3280.68</v>
      </c>
      <c r="G9" s="43">
        <v>3280.68</v>
      </c>
      <c r="H9" s="43">
        <v>3280.68</v>
      </c>
      <c r="I9" s="43">
        <v>3280.68</v>
      </c>
      <c r="J9" s="44">
        <f>+ROUND(I9*K9,2)</f>
        <v>3280.68</v>
      </c>
      <c r="K9" s="38">
        <v>1</v>
      </c>
    </row>
    <row r="10" spans="1:11" x14ac:dyDescent="0.3">
      <c r="A10" s="7" t="s">
        <v>36</v>
      </c>
      <c r="B10" s="8">
        <v>252696</v>
      </c>
      <c r="C10" s="9">
        <v>252700</v>
      </c>
      <c r="D10" s="45" t="s">
        <v>6</v>
      </c>
      <c r="E10" s="34">
        <v>3280.68</v>
      </c>
      <c r="F10" s="34">
        <v>3280.68</v>
      </c>
      <c r="G10" s="34">
        <v>3280.68</v>
      </c>
      <c r="H10" s="34">
        <v>3280.68</v>
      </c>
      <c r="I10" s="34">
        <v>3280.68</v>
      </c>
      <c r="J10" s="25">
        <f t="shared" ref="J10:J12" si="0">+ROUND(I10*K10,2)</f>
        <v>3280.68</v>
      </c>
      <c r="K10" s="38">
        <v>1</v>
      </c>
    </row>
    <row r="11" spans="1:11" x14ac:dyDescent="0.3">
      <c r="A11" s="7" t="s">
        <v>37</v>
      </c>
      <c r="B11" s="8">
        <v>252674</v>
      </c>
      <c r="C11" s="9">
        <v>252685</v>
      </c>
      <c r="D11" s="45" t="s">
        <v>9</v>
      </c>
      <c r="E11" s="34">
        <v>6231.48</v>
      </c>
      <c r="F11" s="34">
        <v>6231.48</v>
      </c>
      <c r="G11" s="34">
        <v>6231.48</v>
      </c>
      <c r="H11" s="34">
        <v>6231.48</v>
      </c>
      <c r="I11" s="34">
        <v>6231.48</v>
      </c>
      <c r="J11" s="25">
        <f t="shared" si="0"/>
        <v>4985.18</v>
      </c>
      <c r="K11" s="38">
        <v>0.79999966687431501</v>
      </c>
    </row>
    <row r="12" spans="1:11" ht="15.65" thickBot="1" x14ac:dyDescent="0.35">
      <c r="A12" s="13" t="s">
        <v>37</v>
      </c>
      <c r="B12" s="14">
        <v>252711</v>
      </c>
      <c r="C12" s="15">
        <v>252722</v>
      </c>
      <c r="D12" s="16" t="s">
        <v>9</v>
      </c>
      <c r="E12" s="35">
        <v>6231.48</v>
      </c>
      <c r="F12" s="35">
        <v>6231.48</v>
      </c>
      <c r="G12" s="35">
        <v>6231.48</v>
      </c>
      <c r="H12" s="35">
        <v>6231.48</v>
      </c>
      <c r="I12" s="35">
        <v>6231.48</v>
      </c>
      <c r="J12" s="46">
        <f t="shared" si="0"/>
        <v>4985.18</v>
      </c>
      <c r="K12" s="38">
        <v>0.79999966687431501</v>
      </c>
    </row>
    <row r="13" spans="1:11" x14ac:dyDescent="0.3">
      <c r="K13" s="38"/>
    </row>
    <row r="14" spans="1:11" x14ac:dyDescent="0.3">
      <c r="K14" s="38"/>
    </row>
    <row r="15" spans="1:11" x14ac:dyDescent="0.3">
      <c r="A15" t="s">
        <v>52</v>
      </c>
      <c r="K15" s="38"/>
    </row>
    <row r="16" spans="1:11" ht="15.65" thickBot="1" x14ac:dyDescent="0.35">
      <c r="K16" s="38"/>
    </row>
    <row r="17" spans="1:11" ht="15.05" customHeight="1" x14ac:dyDescent="0.3">
      <c r="A17" s="55" t="s">
        <v>48</v>
      </c>
      <c r="B17" s="56"/>
      <c r="C17" s="56"/>
      <c r="D17" s="57"/>
      <c r="E17" s="61" t="s">
        <v>49</v>
      </c>
      <c r="F17" s="68" t="s">
        <v>50</v>
      </c>
      <c r="G17" s="64"/>
      <c r="H17" s="63" t="s">
        <v>58</v>
      </c>
      <c r="I17" s="64"/>
      <c r="J17" s="69" t="s">
        <v>18</v>
      </c>
      <c r="K17" s="38"/>
    </row>
    <row r="18" spans="1:11" ht="15.65" thickBot="1" x14ac:dyDescent="0.35">
      <c r="A18" s="58"/>
      <c r="B18" s="59"/>
      <c r="C18" s="59"/>
      <c r="D18" s="60"/>
      <c r="E18" s="62"/>
      <c r="F18" s="67" t="s">
        <v>0</v>
      </c>
      <c r="G18" s="66"/>
      <c r="H18" s="65"/>
      <c r="I18" s="66"/>
      <c r="J18" s="70"/>
      <c r="K18" s="38"/>
    </row>
    <row r="19" spans="1:11" ht="25.05" customHeight="1" thickBot="1" x14ac:dyDescent="0.35">
      <c r="A19" s="1"/>
      <c r="B19" s="2" t="s">
        <v>1</v>
      </c>
      <c r="C19" s="3" t="s">
        <v>2</v>
      </c>
      <c r="D19" s="4"/>
      <c r="E19" s="5"/>
      <c r="F19" s="6" t="s">
        <v>3</v>
      </c>
      <c r="G19" s="6" t="s">
        <v>4</v>
      </c>
      <c r="H19" s="6" t="s">
        <v>3</v>
      </c>
      <c r="I19" s="6" t="s">
        <v>4</v>
      </c>
      <c r="J19" s="6"/>
      <c r="K19" s="38"/>
    </row>
    <row r="20" spans="1:11" x14ac:dyDescent="0.3">
      <c r="A20" s="39" t="s">
        <v>38</v>
      </c>
      <c r="B20" s="40">
        <v>252733</v>
      </c>
      <c r="C20" s="41">
        <v>252744</v>
      </c>
      <c r="D20" s="42" t="s">
        <v>12</v>
      </c>
      <c r="E20" s="47">
        <v>763.13</v>
      </c>
      <c r="F20" s="47">
        <v>763.13</v>
      </c>
      <c r="G20" s="47">
        <v>763.13</v>
      </c>
      <c r="H20" s="47">
        <v>763.13</v>
      </c>
      <c r="I20" s="47">
        <v>763.13</v>
      </c>
      <c r="J20" s="48">
        <f t="shared" ref="J20:J22" si="1">+ROUND(I20*K20,2)</f>
        <v>726.79</v>
      </c>
      <c r="K20" s="38">
        <v>0.9523828953811001</v>
      </c>
    </row>
    <row r="21" spans="1:11" x14ac:dyDescent="0.3">
      <c r="A21" s="7" t="s">
        <v>38</v>
      </c>
      <c r="B21" s="8">
        <v>252755</v>
      </c>
      <c r="C21" s="9">
        <v>252766</v>
      </c>
      <c r="D21" s="45" t="s">
        <v>14</v>
      </c>
      <c r="E21" s="11">
        <v>888.05</v>
      </c>
      <c r="F21" s="11">
        <v>888.05</v>
      </c>
      <c r="G21" s="11">
        <v>888.05</v>
      </c>
      <c r="H21" s="11">
        <v>888.05</v>
      </c>
      <c r="I21" s="11">
        <v>888.05</v>
      </c>
      <c r="J21" s="21">
        <f t="shared" si="1"/>
        <v>845.76</v>
      </c>
      <c r="K21" s="38">
        <v>0.9523837352002712</v>
      </c>
    </row>
    <row r="22" spans="1:11" ht="15.65" thickBot="1" x14ac:dyDescent="0.35">
      <c r="A22" s="13" t="s">
        <v>38</v>
      </c>
      <c r="B22" s="14">
        <v>252770</v>
      </c>
      <c r="C22" s="15">
        <v>252781</v>
      </c>
      <c r="D22" s="16" t="s">
        <v>16</v>
      </c>
      <c r="E22" s="17">
        <v>381.56</v>
      </c>
      <c r="F22" s="17">
        <v>381.56</v>
      </c>
      <c r="G22" s="17">
        <v>381.56</v>
      </c>
      <c r="H22" s="17">
        <v>381.56</v>
      </c>
      <c r="I22" s="17">
        <v>381.56</v>
      </c>
      <c r="J22" s="49">
        <f t="shared" si="1"/>
        <v>363.39</v>
      </c>
      <c r="K22" s="38">
        <v>0.95236929438006634</v>
      </c>
    </row>
    <row r="23" spans="1:11" x14ac:dyDescent="0.3">
      <c r="K23" s="38"/>
    </row>
    <row r="24" spans="1:11" x14ac:dyDescent="0.3">
      <c r="K24" s="38"/>
    </row>
    <row r="25" spans="1:11" x14ac:dyDescent="0.3">
      <c r="A25" t="s">
        <v>53</v>
      </c>
      <c r="K25" s="38"/>
    </row>
    <row r="26" spans="1:11" ht="15.65" thickBot="1" x14ac:dyDescent="0.35">
      <c r="K26" s="38"/>
    </row>
    <row r="27" spans="1:11" ht="15.05" customHeight="1" x14ac:dyDescent="0.3">
      <c r="A27" s="55" t="s">
        <v>48</v>
      </c>
      <c r="B27" s="56"/>
      <c r="C27" s="56"/>
      <c r="D27" s="57"/>
      <c r="E27" s="61" t="s">
        <v>49</v>
      </c>
      <c r="F27" s="68" t="s">
        <v>50</v>
      </c>
      <c r="G27" s="64"/>
      <c r="H27" s="63" t="s">
        <v>58</v>
      </c>
      <c r="I27" s="64"/>
      <c r="J27" s="69" t="s">
        <v>18</v>
      </c>
      <c r="K27" s="38"/>
    </row>
    <row r="28" spans="1:11" ht="15.65" thickBot="1" x14ac:dyDescent="0.35">
      <c r="A28" s="58"/>
      <c r="B28" s="59"/>
      <c r="C28" s="59"/>
      <c r="D28" s="60"/>
      <c r="E28" s="62"/>
      <c r="F28" s="67" t="s">
        <v>0</v>
      </c>
      <c r="G28" s="66"/>
      <c r="H28" s="65"/>
      <c r="I28" s="66"/>
      <c r="J28" s="70"/>
      <c r="K28" s="38"/>
    </row>
    <row r="29" spans="1:11" ht="25.05" thickBot="1" x14ac:dyDescent="0.35">
      <c r="A29" s="1"/>
      <c r="B29" s="2" t="s">
        <v>1</v>
      </c>
      <c r="C29" s="3" t="s">
        <v>2</v>
      </c>
      <c r="D29" s="4"/>
      <c r="E29" s="5"/>
      <c r="F29" s="6" t="s">
        <v>3</v>
      </c>
      <c r="G29" s="6" t="s">
        <v>4</v>
      </c>
      <c r="H29" s="6" t="s">
        <v>3</v>
      </c>
      <c r="I29" s="6" t="s">
        <v>4</v>
      </c>
      <c r="J29" s="6"/>
      <c r="K29" s="38"/>
    </row>
    <row r="30" spans="1:11" x14ac:dyDescent="0.3">
      <c r="A30" s="7" t="s">
        <v>39</v>
      </c>
      <c r="B30" s="8">
        <v>252792</v>
      </c>
      <c r="C30" s="9">
        <v>252803</v>
      </c>
      <c r="D30" s="10" t="s">
        <v>20</v>
      </c>
      <c r="E30" s="11">
        <v>103.18</v>
      </c>
      <c r="F30" s="11">
        <v>103.18</v>
      </c>
      <c r="G30" s="11">
        <v>103.18</v>
      </c>
      <c r="H30" s="11">
        <v>103.18</v>
      </c>
      <c r="I30" s="11">
        <v>103.18</v>
      </c>
      <c r="J30" s="22">
        <f t="shared" ref="J30:J31" si="2">+ROUND(I30*K30,2)</f>
        <v>103.18</v>
      </c>
      <c r="K30" s="38">
        <v>1</v>
      </c>
    </row>
    <row r="31" spans="1:11" ht="15.65" thickBot="1" x14ac:dyDescent="0.35">
      <c r="A31" s="13" t="s">
        <v>39</v>
      </c>
      <c r="B31" s="14">
        <v>252814</v>
      </c>
      <c r="C31" s="15">
        <v>252825</v>
      </c>
      <c r="D31" s="16" t="s">
        <v>22</v>
      </c>
      <c r="E31" s="17">
        <v>206.37</v>
      </c>
      <c r="F31" s="17">
        <v>206.37</v>
      </c>
      <c r="G31" s="17">
        <v>206.37</v>
      </c>
      <c r="H31" s="17">
        <v>206.37</v>
      </c>
      <c r="I31" s="17">
        <v>206.37</v>
      </c>
      <c r="J31" s="23">
        <f t="shared" si="2"/>
        <v>206.37</v>
      </c>
      <c r="K31" s="38">
        <v>1</v>
      </c>
    </row>
    <row r="32" spans="1:11" x14ac:dyDescent="0.3">
      <c r="K32" s="38"/>
    </row>
    <row r="33" spans="1:11" x14ac:dyDescent="0.3">
      <c r="K33" s="38"/>
    </row>
    <row r="34" spans="1:11" x14ac:dyDescent="0.3">
      <c r="A34" t="s">
        <v>60</v>
      </c>
      <c r="K34" s="38"/>
    </row>
    <row r="35" spans="1:11" ht="15.65" thickBot="1" x14ac:dyDescent="0.35">
      <c r="K35" s="38"/>
    </row>
    <row r="36" spans="1:11" ht="15.05" customHeight="1" x14ac:dyDescent="0.3">
      <c r="A36" s="55" t="s">
        <v>48</v>
      </c>
      <c r="B36" s="56"/>
      <c r="C36" s="56"/>
      <c r="D36" s="57"/>
      <c r="E36" s="61" t="s">
        <v>49</v>
      </c>
      <c r="F36" s="68" t="s">
        <v>50</v>
      </c>
      <c r="G36" s="64"/>
      <c r="H36" s="63" t="s">
        <v>58</v>
      </c>
      <c r="I36" s="64"/>
      <c r="J36" s="69" t="s">
        <v>18</v>
      </c>
      <c r="K36" s="38"/>
    </row>
    <row r="37" spans="1:11" ht="15.65" thickBot="1" x14ac:dyDescent="0.35">
      <c r="A37" s="58"/>
      <c r="B37" s="59"/>
      <c r="C37" s="59"/>
      <c r="D37" s="60"/>
      <c r="E37" s="62"/>
      <c r="F37" s="67" t="s">
        <v>0</v>
      </c>
      <c r="G37" s="66"/>
      <c r="H37" s="65"/>
      <c r="I37" s="66"/>
      <c r="J37" s="70"/>
      <c r="K37" s="38"/>
    </row>
    <row r="38" spans="1:11" ht="25.05" thickBot="1" x14ac:dyDescent="0.35">
      <c r="A38" s="1"/>
      <c r="B38" s="2" t="s">
        <v>1</v>
      </c>
      <c r="C38" s="3" t="s">
        <v>2</v>
      </c>
      <c r="D38" s="4"/>
      <c r="E38" s="5"/>
      <c r="F38" s="6" t="s">
        <v>3</v>
      </c>
      <c r="G38" s="6" t="s">
        <v>4</v>
      </c>
      <c r="H38" s="6" t="s">
        <v>3</v>
      </c>
      <c r="I38" s="6" t="s">
        <v>4</v>
      </c>
      <c r="J38" s="6"/>
      <c r="K38" s="38"/>
    </row>
    <row r="39" spans="1:11" ht="15.65" thickBot="1" x14ac:dyDescent="0.35">
      <c r="A39" s="13" t="s">
        <v>40</v>
      </c>
      <c r="B39" s="32">
        <v>252836</v>
      </c>
      <c r="C39" s="33">
        <v>252840</v>
      </c>
      <c r="D39" s="24" t="s">
        <v>25</v>
      </c>
      <c r="E39" s="17">
        <v>890.39</v>
      </c>
      <c r="F39" s="17">
        <v>890.39</v>
      </c>
      <c r="G39" s="17">
        <v>890.39</v>
      </c>
      <c r="H39" s="17">
        <v>890.39</v>
      </c>
      <c r="I39" s="17">
        <v>890.39</v>
      </c>
      <c r="J39" s="17">
        <f>+ROUND(I39*K39,2)</f>
        <v>890.39</v>
      </c>
      <c r="K39" s="38">
        <v>1</v>
      </c>
    </row>
  </sheetData>
  <mergeCells count="24">
    <mergeCell ref="A36:D37"/>
    <mergeCell ref="E36:E37"/>
    <mergeCell ref="F36:G36"/>
    <mergeCell ref="H36:I37"/>
    <mergeCell ref="J36:J37"/>
    <mergeCell ref="F37:G37"/>
    <mergeCell ref="A27:D28"/>
    <mergeCell ref="E27:E28"/>
    <mergeCell ref="F27:G27"/>
    <mergeCell ref="H27:I28"/>
    <mergeCell ref="J27:J28"/>
    <mergeCell ref="F28:G28"/>
    <mergeCell ref="A17:D18"/>
    <mergeCell ref="E17:E18"/>
    <mergeCell ref="F17:G17"/>
    <mergeCell ref="H17:I18"/>
    <mergeCell ref="J17:J18"/>
    <mergeCell ref="F18:G18"/>
    <mergeCell ref="A6:D7"/>
    <mergeCell ref="E6:E7"/>
    <mergeCell ref="F6:G6"/>
    <mergeCell ref="H6:I7"/>
    <mergeCell ref="J6:J7"/>
    <mergeCell ref="F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67027-8CB0-4984-9F27-E74D89FD385F}">
  <dimension ref="A2:K39"/>
  <sheetViews>
    <sheetView topLeftCell="A31" workbookViewId="0">
      <selection activeCell="D35" sqref="D35"/>
    </sheetView>
  </sheetViews>
  <sheetFormatPr defaultRowHeight="15.05" x14ac:dyDescent="0.3"/>
  <cols>
    <col min="1" max="1" width="13.44140625" customWidth="1"/>
    <col min="4" max="4" width="12.109375" customWidth="1"/>
    <col min="5" max="5" width="9.44140625" customWidth="1"/>
    <col min="6" max="9" width="12.109375" customWidth="1"/>
    <col min="10" max="10" width="13.6640625" customWidth="1"/>
    <col min="11" max="11" width="8.88671875" style="37"/>
  </cols>
  <sheetData>
    <row r="2" spans="1:11" x14ac:dyDescent="0.3">
      <c r="A2" t="s">
        <v>46</v>
      </c>
      <c r="B2" s="51" t="s">
        <v>47</v>
      </c>
      <c r="C2" s="51"/>
      <c r="D2" s="51"/>
    </row>
    <row r="4" spans="1:11" x14ac:dyDescent="0.3">
      <c r="A4" t="s">
        <v>59</v>
      </c>
    </row>
    <row r="5" spans="1:11" ht="15.65" thickBot="1" x14ac:dyDescent="0.35"/>
    <row r="6" spans="1:11" ht="15.05" customHeight="1" x14ac:dyDescent="0.3">
      <c r="A6" s="55" t="s">
        <v>48</v>
      </c>
      <c r="B6" s="56"/>
      <c r="C6" s="56"/>
      <c r="D6" s="57"/>
      <c r="E6" s="61" t="s">
        <v>49</v>
      </c>
      <c r="F6" s="68" t="s">
        <v>50</v>
      </c>
      <c r="G6" s="64"/>
      <c r="H6" s="63" t="s">
        <v>51</v>
      </c>
      <c r="I6" s="64"/>
      <c r="J6" s="69" t="s">
        <v>18</v>
      </c>
    </row>
    <row r="7" spans="1:11" ht="15.65" thickBot="1" x14ac:dyDescent="0.35">
      <c r="A7" s="58"/>
      <c r="B7" s="59"/>
      <c r="C7" s="59"/>
      <c r="D7" s="60"/>
      <c r="E7" s="62"/>
      <c r="F7" s="67" t="s">
        <v>0</v>
      </c>
      <c r="G7" s="66"/>
      <c r="H7" s="65"/>
      <c r="I7" s="66"/>
      <c r="J7" s="70"/>
    </row>
    <row r="8" spans="1:11" ht="25.05" thickBot="1" x14ac:dyDescent="0.35">
      <c r="A8" s="1"/>
      <c r="B8" s="2" t="s">
        <v>1</v>
      </c>
      <c r="C8" s="3" t="s">
        <v>2</v>
      </c>
      <c r="D8" s="4"/>
      <c r="E8" s="5"/>
      <c r="F8" s="6" t="s">
        <v>3</v>
      </c>
      <c r="G8" s="6" t="s">
        <v>4</v>
      </c>
      <c r="H8" s="6" t="s">
        <v>3</v>
      </c>
      <c r="I8" s="6" t="s">
        <v>4</v>
      </c>
      <c r="J8" s="6"/>
    </row>
    <row r="9" spans="1:11" x14ac:dyDescent="0.3">
      <c r="A9" s="39" t="s">
        <v>41</v>
      </c>
      <c r="B9" s="40">
        <v>252652</v>
      </c>
      <c r="C9" s="41">
        <v>252663</v>
      </c>
      <c r="D9" s="42" t="s">
        <v>6</v>
      </c>
      <c r="E9" s="43">
        <v>3346.3</v>
      </c>
      <c r="F9" s="43">
        <v>3346.3</v>
      </c>
      <c r="G9" s="43">
        <v>3346.3</v>
      </c>
      <c r="H9" s="43">
        <v>3346.3</v>
      </c>
      <c r="I9" s="43">
        <v>3346.3</v>
      </c>
      <c r="J9" s="44">
        <f>+ROUND(I9*K9,2)</f>
        <v>3346.3</v>
      </c>
      <c r="K9" s="38">
        <v>1</v>
      </c>
    </row>
    <row r="10" spans="1:11" x14ac:dyDescent="0.3">
      <c r="A10" s="7" t="s">
        <v>41</v>
      </c>
      <c r="B10" s="8">
        <v>252696</v>
      </c>
      <c r="C10" s="9">
        <v>252700</v>
      </c>
      <c r="D10" s="45" t="s">
        <v>6</v>
      </c>
      <c r="E10" s="34">
        <v>3346.3</v>
      </c>
      <c r="F10" s="34">
        <v>3346.3</v>
      </c>
      <c r="G10" s="34">
        <v>3346.3</v>
      </c>
      <c r="H10" s="34">
        <v>3346.3</v>
      </c>
      <c r="I10" s="34">
        <v>3346.3</v>
      </c>
      <c r="J10" s="25">
        <f t="shared" ref="J10:J12" si="0">+ROUND(I10*K10,2)</f>
        <v>3346.3</v>
      </c>
      <c r="K10" s="38">
        <v>1</v>
      </c>
    </row>
    <row r="11" spans="1:11" x14ac:dyDescent="0.3">
      <c r="A11" s="7" t="s">
        <v>42</v>
      </c>
      <c r="B11" s="8">
        <v>252674</v>
      </c>
      <c r="C11" s="9">
        <v>252685</v>
      </c>
      <c r="D11" s="45" t="s">
        <v>9</v>
      </c>
      <c r="E11" s="34">
        <v>6356.11</v>
      </c>
      <c r="F11" s="34">
        <v>6356.11</v>
      </c>
      <c r="G11" s="34">
        <v>6356.11</v>
      </c>
      <c r="H11" s="34">
        <v>6356.11</v>
      </c>
      <c r="I11" s="34">
        <v>6356.11</v>
      </c>
      <c r="J11" s="25">
        <f t="shared" si="0"/>
        <v>5084.8900000000003</v>
      </c>
      <c r="K11" s="38">
        <v>0.79999966687431501</v>
      </c>
    </row>
    <row r="12" spans="1:11" ht="15.65" thickBot="1" x14ac:dyDescent="0.35">
      <c r="A12" s="13" t="s">
        <v>42</v>
      </c>
      <c r="B12" s="14">
        <v>252711</v>
      </c>
      <c r="C12" s="15">
        <v>252722</v>
      </c>
      <c r="D12" s="16" t="s">
        <v>9</v>
      </c>
      <c r="E12" s="35">
        <v>6356.11</v>
      </c>
      <c r="F12" s="35">
        <v>6356.11</v>
      </c>
      <c r="G12" s="35">
        <v>6356.11</v>
      </c>
      <c r="H12" s="35">
        <v>6356.11</v>
      </c>
      <c r="I12" s="35">
        <v>6356.11</v>
      </c>
      <c r="J12" s="46">
        <f t="shared" si="0"/>
        <v>5084.8900000000003</v>
      </c>
      <c r="K12" s="38">
        <v>0.79999966687431501</v>
      </c>
    </row>
    <row r="13" spans="1:11" x14ac:dyDescent="0.3">
      <c r="K13" s="38"/>
    </row>
    <row r="14" spans="1:11" x14ac:dyDescent="0.3">
      <c r="K14" s="38"/>
    </row>
    <row r="15" spans="1:11" x14ac:dyDescent="0.3">
      <c r="A15" t="s">
        <v>52</v>
      </c>
      <c r="K15" s="38"/>
    </row>
    <row r="16" spans="1:11" ht="15.65" thickBot="1" x14ac:dyDescent="0.35">
      <c r="K16" s="38"/>
    </row>
    <row r="17" spans="1:11" ht="15.05" customHeight="1" x14ac:dyDescent="0.3">
      <c r="A17" s="55" t="s">
        <v>48</v>
      </c>
      <c r="B17" s="56"/>
      <c r="C17" s="56"/>
      <c r="D17" s="57"/>
      <c r="E17" s="61" t="s">
        <v>49</v>
      </c>
      <c r="F17" s="68" t="s">
        <v>50</v>
      </c>
      <c r="G17" s="64"/>
      <c r="H17" s="63" t="s">
        <v>51</v>
      </c>
      <c r="I17" s="64"/>
      <c r="J17" s="69" t="s">
        <v>18</v>
      </c>
      <c r="K17" s="38"/>
    </row>
    <row r="18" spans="1:11" ht="15.65" thickBot="1" x14ac:dyDescent="0.35">
      <c r="A18" s="58"/>
      <c r="B18" s="59"/>
      <c r="C18" s="59"/>
      <c r="D18" s="60"/>
      <c r="E18" s="62"/>
      <c r="F18" s="67" t="s">
        <v>0</v>
      </c>
      <c r="G18" s="66"/>
      <c r="H18" s="65"/>
      <c r="I18" s="66"/>
      <c r="J18" s="70"/>
      <c r="K18" s="38"/>
    </row>
    <row r="19" spans="1:11" ht="25.05" thickBot="1" x14ac:dyDescent="0.35">
      <c r="A19" s="19"/>
      <c r="B19" s="2" t="s">
        <v>1</v>
      </c>
      <c r="C19" s="3" t="s">
        <v>2</v>
      </c>
      <c r="D19" s="4"/>
      <c r="E19" s="5"/>
      <c r="F19" s="6" t="s">
        <v>3</v>
      </c>
      <c r="G19" s="6" t="s">
        <v>4</v>
      </c>
      <c r="H19" s="6" t="s">
        <v>3</v>
      </c>
      <c r="I19" s="6" t="s">
        <v>4</v>
      </c>
      <c r="J19" s="6"/>
      <c r="K19" s="38"/>
    </row>
    <row r="20" spans="1:11" x14ac:dyDescent="0.3">
      <c r="A20" s="39" t="s">
        <v>43</v>
      </c>
      <c r="B20" s="40">
        <v>252733</v>
      </c>
      <c r="C20" s="41">
        <v>252744</v>
      </c>
      <c r="D20" s="42" t="s">
        <v>12</v>
      </c>
      <c r="E20" s="47">
        <v>778.39</v>
      </c>
      <c r="F20" s="47">
        <v>778.39</v>
      </c>
      <c r="G20" s="47">
        <v>778.39</v>
      </c>
      <c r="H20" s="47">
        <v>778.39</v>
      </c>
      <c r="I20" s="47">
        <v>778.39</v>
      </c>
      <c r="J20" s="48">
        <f t="shared" ref="J20:J22" si="1">+ROUND(I20*K20,2)</f>
        <v>741.33</v>
      </c>
      <c r="K20" s="38">
        <v>0.9523828953811001</v>
      </c>
    </row>
    <row r="21" spans="1:11" x14ac:dyDescent="0.3">
      <c r="A21" s="7" t="s">
        <v>43</v>
      </c>
      <c r="B21" s="8">
        <v>252755</v>
      </c>
      <c r="C21" s="9">
        <v>252766</v>
      </c>
      <c r="D21" s="45" t="s">
        <v>14</v>
      </c>
      <c r="E21" s="11">
        <v>905.81</v>
      </c>
      <c r="F21" s="11">
        <v>905.81</v>
      </c>
      <c r="G21" s="11">
        <v>905.81</v>
      </c>
      <c r="H21" s="11">
        <v>905.81</v>
      </c>
      <c r="I21" s="11">
        <v>905.81</v>
      </c>
      <c r="J21" s="21">
        <f t="shared" si="1"/>
        <v>862.68</v>
      </c>
      <c r="K21" s="38">
        <v>0.9523837352002712</v>
      </c>
    </row>
    <row r="22" spans="1:11" ht="15.65" thickBot="1" x14ac:dyDescent="0.35">
      <c r="A22" s="13" t="s">
        <v>43</v>
      </c>
      <c r="B22" s="14">
        <v>252770</v>
      </c>
      <c r="C22" s="15">
        <v>252781</v>
      </c>
      <c r="D22" s="16" t="s">
        <v>16</v>
      </c>
      <c r="E22" s="36">
        <v>389.2</v>
      </c>
      <c r="F22" s="36">
        <v>389.2</v>
      </c>
      <c r="G22" s="36">
        <v>389.2</v>
      </c>
      <c r="H22" s="36">
        <v>389.2</v>
      </c>
      <c r="I22" s="36">
        <v>389.2</v>
      </c>
      <c r="J22" s="49">
        <f t="shared" si="1"/>
        <v>370.66</v>
      </c>
      <c r="K22" s="38">
        <v>0.95236929438006634</v>
      </c>
    </row>
    <row r="23" spans="1:11" x14ac:dyDescent="0.3">
      <c r="K23" s="38"/>
    </row>
    <row r="24" spans="1:11" x14ac:dyDescent="0.3">
      <c r="K24" s="38"/>
    </row>
    <row r="25" spans="1:11" x14ac:dyDescent="0.3">
      <c r="A25" t="s">
        <v>53</v>
      </c>
      <c r="K25" s="38"/>
    </row>
    <row r="26" spans="1:11" ht="15.65" thickBot="1" x14ac:dyDescent="0.35">
      <c r="K26" s="38"/>
    </row>
    <row r="27" spans="1:11" ht="15.05" customHeight="1" x14ac:dyDescent="0.3">
      <c r="A27" s="55" t="s">
        <v>48</v>
      </c>
      <c r="B27" s="56"/>
      <c r="C27" s="56"/>
      <c r="D27" s="57"/>
      <c r="E27" s="61" t="s">
        <v>49</v>
      </c>
      <c r="F27" s="68" t="s">
        <v>50</v>
      </c>
      <c r="G27" s="64"/>
      <c r="H27" s="63" t="s">
        <v>51</v>
      </c>
      <c r="I27" s="64"/>
      <c r="J27" s="69" t="s">
        <v>18</v>
      </c>
      <c r="K27" s="38"/>
    </row>
    <row r="28" spans="1:11" ht="15.65" thickBot="1" x14ac:dyDescent="0.35">
      <c r="A28" s="58"/>
      <c r="B28" s="59"/>
      <c r="C28" s="59"/>
      <c r="D28" s="60"/>
      <c r="E28" s="62"/>
      <c r="F28" s="67" t="s">
        <v>0</v>
      </c>
      <c r="G28" s="66"/>
      <c r="H28" s="65"/>
      <c r="I28" s="66"/>
      <c r="J28" s="70"/>
      <c r="K28" s="38"/>
    </row>
    <row r="29" spans="1:11" ht="25.05" thickBot="1" x14ac:dyDescent="0.35">
      <c r="A29" s="19"/>
      <c r="B29" s="2" t="s">
        <v>1</v>
      </c>
      <c r="C29" s="3" t="s">
        <v>2</v>
      </c>
      <c r="D29" s="4"/>
      <c r="E29" s="5"/>
      <c r="F29" s="6" t="s">
        <v>3</v>
      </c>
      <c r="G29" s="6" t="s">
        <v>4</v>
      </c>
      <c r="H29" s="6" t="s">
        <v>3</v>
      </c>
      <c r="I29" s="6" t="s">
        <v>4</v>
      </c>
      <c r="J29" s="6"/>
      <c r="K29" s="38"/>
    </row>
    <row r="30" spans="1:11" x14ac:dyDescent="0.3">
      <c r="A30" s="7" t="s">
        <v>44</v>
      </c>
      <c r="B30" s="8">
        <v>252792</v>
      </c>
      <c r="C30" s="9">
        <v>252803</v>
      </c>
      <c r="D30" s="10" t="s">
        <v>20</v>
      </c>
      <c r="E30" s="11">
        <v>105.25</v>
      </c>
      <c r="F30" s="11">
        <v>105.25</v>
      </c>
      <c r="G30" s="11">
        <v>105.25</v>
      </c>
      <c r="H30" s="11">
        <v>105.25</v>
      </c>
      <c r="I30" s="11">
        <v>105.25</v>
      </c>
      <c r="J30" s="22">
        <f t="shared" ref="J30:J31" si="2">+ROUND(I30*K30,2)</f>
        <v>105.25</v>
      </c>
      <c r="K30" s="38">
        <v>1</v>
      </c>
    </row>
    <row r="31" spans="1:11" ht="15.65" thickBot="1" x14ac:dyDescent="0.35">
      <c r="A31" s="13" t="s">
        <v>44</v>
      </c>
      <c r="B31" s="14">
        <v>252814</v>
      </c>
      <c r="C31" s="15">
        <v>252825</v>
      </c>
      <c r="D31" s="16" t="s">
        <v>22</v>
      </c>
      <c r="E31" s="17">
        <v>210.49</v>
      </c>
      <c r="F31" s="17">
        <v>210.49</v>
      </c>
      <c r="G31" s="17">
        <v>210.49</v>
      </c>
      <c r="H31" s="17">
        <v>210.49</v>
      </c>
      <c r="I31" s="17">
        <v>210.49</v>
      </c>
      <c r="J31" s="23">
        <f t="shared" si="2"/>
        <v>210.49</v>
      </c>
      <c r="K31" s="38">
        <v>1</v>
      </c>
    </row>
    <row r="32" spans="1:11" x14ac:dyDescent="0.3">
      <c r="K32" s="38"/>
    </row>
    <row r="33" spans="1:11" x14ac:dyDescent="0.3">
      <c r="K33" s="38"/>
    </row>
    <row r="34" spans="1:11" x14ac:dyDescent="0.3">
      <c r="A34" t="s">
        <v>60</v>
      </c>
      <c r="K34" s="38"/>
    </row>
    <row r="35" spans="1:11" ht="15.65" thickBot="1" x14ac:dyDescent="0.35">
      <c r="K35" s="38"/>
    </row>
    <row r="36" spans="1:11" ht="15.05" customHeight="1" x14ac:dyDescent="0.3">
      <c r="A36" s="55" t="s">
        <v>48</v>
      </c>
      <c r="B36" s="56"/>
      <c r="C36" s="56"/>
      <c r="D36" s="57"/>
      <c r="E36" s="61" t="s">
        <v>49</v>
      </c>
      <c r="F36" s="68" t="s">
        <v>50</v>
      </c>
      <c r="G36" s="64"/>
      <c r="H36" s="63" t="s">
        <v>51</v>
      </c>
      <c r="I36" s="64"/>
      <c r="J36" s="69" t="s">
        <v>18</v>
      </c>
      <c r="K36" s="38"/>
    </row>
    <row r="37" spans="1:11" ht="15.65" thickBot="1" x14ac:dyDescent="0.35">
      <c r="A37" s="58"/>
      <c r="B37" s="59"/>
      <c r="C37" s="59"/>
      <c r="D37" s="60"/>
      <c r="E37" s="62"/>
      <c r="F37" s="67" t="s">
        <v>0</v>
      </c>
      <c r="G37" s="66"/>
      <c r="H37" s="65"/>
      <c r="I37" s="66"/>
      <c r="J37" s="70"/>
      <c r="K37" s="38"/>
    </row>
    <row r="38" spans="1:11" ht="25.05" thickBot="1" x14ac:dyDescent="0.35">
      <c r="A38" s="19"/>
      <c r="B38" s="2" t="s">
        <v>1</v>
      </c>
      <c r="C38" s="3" t="s">
        <v>2</v>
      </c>
      <c r="D38" s="4"/>
      <c r="E38" s="5"/>
      <c r="F38" s="6" t="s">
        <v>3</v>
      </c>
      <c r="G38" s="6" t="s">
        <v>4</v>
      </c>
      <c r="H38" s="6" t="s">
        <v>3</v>
      </c>
      <c r="I38" s="6" t="s">
        <v>4</v>
      </c>
      <c r="J38" s="6"/>
      <c r="K38" s="38"/>
    </row>
    <row r="39" spans="1:11" ht="15.65" thickBot="1" x14ac:dyDescent="0.35">
      <c r="A39" s="13" t="s">
        <v>45</v>
      </c>
      <c r="B39" s="32">
        <v>252836</v>
      </c>
      <c r="C39" s="33">
        <v>252840</v>
      </c>
      <c r="D39" s="24" t="s">
        <v>25</v>
      </c>
      <c r="E39" s="17">
        <v>908.2</v>
      </c>
      <c r="F39" s="17">
        <v>908.2</v>
      </c>
      <c r="G39" s="17">
        <v>908.2</v>
      </c>
      <c r="H39" s="17">
        <v>908.2</v>
      </c>
      <c r="I39" s="17">
        <v>908.2</v>
      </c>
      <c r="J39" s="17">
        <f>+ROUND(I39*K39,2)</f>
        <v>908.2</v>
      </c>
      <c r="K39" s="38">
        <v>1</v>
      </c>
    </row>
  </sheetData>
  <mergeCells count="24">
    <mergeCell ref="A6:D7"/>
    <mergeCell ref="E6:E7"/>
    <mergeCell ref="F6:G6"/>
    <mergeCell ref="H6:I7"/>
    <mergeCell ref="J6:J7"/>
    <mergeCell ref="F7:G7"/>
    <mergeCell ref="A17:D18"/>
    <mergeCell ref="E17:E18"/>
    <mergeCell ref="F17:G17"/>
    <mergeCell ref="H17:I18"/>
    <mergeCell ref="J17:J18"/>
    <mergeCell ref="F18:G18"/>
    <mergeCell ref="A27:D28"/>
    <mergeCell ref="E27:E28"/>
    <mergeCell ref="F27:G27"/>
    <mergeCell ref="H27:I28"/>
    <mergeCell ref="J27:J28"/>
    <mergeCell ref="F28:G28"/>
    <mergeCell ref="A36:D37"/>
    <mergeCell ref="E36:E37"/>
    <mergeCell ref="F36:G36"/>
    <mergeCell ref="H36:I37"/>
    <mergeCell ref="J36:J37"/>
    <mergeCell ref="F37:G3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A3D-1E5B-44FC-84FD-46A3B097B58C}">
  <dimension ref="A2:K39"/>
  <sheetViews>
    <sheetView workbookViewId="0"/>
  </sheetViews>
  <sheetFormatPr defaultRowHeight="15.05" x14ac:dyDescent="0.3"/>
  <cols>
    <col min="1" max="1" width="12.5546875" customWidth="1"/>
    <col min="4" max="4" width="12.109375" customWidth="1"/>
    <col min="5" max="5" width="9.44140625" customWidth="1"/>
    <col min="6" max="9" width="12.109375" customWidth="1"/>
    <col min="10" max="10" width="13.6640625" customWidth="1"/>
    <col min="11" max="11" width="8.88671875" style="37"/>
  </cols>
  <sheetData>
    <row r="2" spans="1:11" x14ac:dyDescent="0.3">
      <c r="A2" t="s">
        <v>61</v>
      </c>
    </row>
    <row r="4" spans="1:11" x14ac:dyDescent="0.3">
      <c r="A4" t="s">
        <v>59</v>
      </c>
    </row>
    <row r="5" spans="1:11" ht="15.65" thickBot="1" x14ac:dyDescent="0.35"/>
    <row r="6" spans="1:11" ht="15.05" customHeight="1" x14ac:dyDescent="0.3">
      <c r="A6" s="55" t="s">
        <v>48</v>
      </c>
      <c r="B6" s="56"/>
      <c r="C6" s="56"/>
      <c r="D6" s="57"/>
      <c r="E6" s="61" t="s">
        <v>49</v>
      </c>
      <c r="F6" s="68" t="s">
        <v>50</v>
      </c>
      <c r="G6" s="64"/>
      <c r="H6" s="63" t="s">
        <v>58</v>
      </c>
      <c r="I6" s="64"/>
      <c r="J6" s="69" t="s">
        <v>18</v>
      </c>
    </row>
    <row r="7" spans="1:11" ht="15.65" thickBot="1" x14ac:dyDescent="0.35">
      <c r="A7" s="58"/>
      <c r="B7" s="59"/>
      <c r="C7" s="59"/>
      <c r="D7" s="60"/>
      <c r="E7" s="62"/>
      <c r="F7" s="67" t="s">
        <v>0</v>
      </c>
      <c r="G7" s="66"/>
      <c r="H7" s="65"/>
      <c r="I7" s="66"/>
      <c r="J7" s="70"/>
    </row>
    <row r="8" spans="1:11" ht="25.05" customHeight="1" thickBot="1" x14ac:dyDescent="0.35">
      <c r="A8" s="1"/>
      <c r="B8" s="2" t="s">
        <v>1</v>
      </c>
      <c r="C8" s="3" t="s">
        <v>2</v>
      </c>
      <c r="D8" s="4"/>
      <c r="E8" s="5"/>
      <c r="F8" s="6" t="s">
        <v>3</v>
      </c>
      <c r="G8" s="6" t="s">
        <v>4</v>
      </c>
      <c r="H8" s="6" t="s">
        <v>3</v>
      </c>
      <c r="I8" s="6" t="s">
        <v>4</v>
      </c>
      <c r="J8" s="6"/>
    </row>
    <row r="9" spans="1:11" x14ac:dyDescent="0.3">
      <c r="A9" s="39" t="s">
        <v>62</v>
      </c>
      <c r="B9" s="40">
        <v>252652</v>
      </c>
      <c r="C9" s="41">
        <v>252663</v>
      </c>
      <c r="D9" s="42" t="s">
        <v>6</v>
      </c>
      <c r="E9" s="43">
        <v>3547.73</v>
      </c>
      <c r="F9" s="43">
        <v>3547.73</v>
      </c>
      <c r="G9" s="43">
        <v>3547.73</v>
      </c>
      <c r="H9" s="43">
        <v>3547.73</v>
      </c>
      <c r="I9" s="43">
        <v>3547.73</v>
      </c>
      <c r="J9" s="44">
        <f>+ROUND(I9*K9,2)</f>
        <v>3547.73</v>
      </c>
      <c r="K9" s="38">
        <v>1</v>
      </c>
    </row>
    <row r="10" spans="1:11" x14ac:dyDescent="0.3">
      <c r="A10" s="7" t="s">
        <v>62</v>
      </c>
      <c r="B10" s="8">
        <v>252696</v>
      </c>
      <c r="C10" s="9">
        <v>252700</v>
      </c>
      <c r="D10" s="45" t="s">
        <v>6</v>
      </c>
      <c r="E10" s="34">
        <v>3547.73</v>
      </c>
      <c r="F10" s="34">
        <v>3547.73</v>
      </c>
      <c r="G10" s="34">
        <v>3547.73</v>
      </c>
      <c r="H10" s="34">
        <v>3547.73</v>
      </c>
      <c r="I10" s="34">
        <v>3547.73</v>
      </c>
      <c r="J10" s="25">
        <f t="shared" ref="J10:J12" si="0">+ROUND(I10*K10,2)</f>
        <v>3547.73</v>
      </c>
      <c r="K10" s="38">
        <v>1</v>
      </c>
    </row>
    <row r="11" spans="1:11" x14ac:dyDescent="0.3">
      <c r="A11" s="7" t="s">
        <v>63</v>
      </c>
      <c r="B11" s="8">
        <v>252674</v>
      </c>
      <c r="C11" s="9">
        <v>252685</v>
      </c>
      <c r="D11" s="45" t="s">
        <v>9</v>
      </c>
      <c r="E11" s="34">
        <v>6738.72</v>
      </c>
      <c r="F11" s="34">
        <v>6738.72</v>
      </c>
      <c r="G11" s="34">
        <v>6738.72</v>
      </c>
      <c r="H11" s="34">
        <v>6738.72</v>
      </c>
      <c r="I11" s="34">
        <v>6738.72</v>
      </c>
      <c r="J11" s="25">
        <f t="shared" si="0"/>
        <v>5390.97</v>
      </c>
      <c r="K11" s="38">
        <v>0.79999966687431501</v>
      </c>
    </row>
    <row r="12" spans="1:11" ht="15.65" thickBot="1" x14ac:dyDescent="0.35">
      <c r="A12" s="13" t="s">
        <v>63</v>
      </c>
      <c r="B12" s="14">
        <v>252711</v>
      </c>
      <c r="C12" s="15">
        <v>252722</v>
      </c>
      <c r="D12" s="16" t="s">
        <v>9</v>
      </c>
      <c r="E12" s="35">
        <v>6738.72</v>
      </c>
      <c r="F12" s="35">
        <v>6738.72</v>
      </c>
      <c r="G12" s="35">
        <v>6738.72</v>
      </c>
      <c r="H12" s="35">
        <v>6738.72</v>
      </c>
      <c r="I12" s="35">
        <v>6738.72</v>
      </c>
      <c r="J12" s="46">
        <f t="shared" si="0"/>
        <v>5390.97</v>
      </c>
      <c r="K12" s="38">
        <v>0.79999966687431501</v>
      </c>
    </row>
    <row r="13" spans="1:11" x14ac:dyDescent="0.3">
      <c r="K13" s="38"/>
    </row>
    <row r="14" spans="1:11" x14ac:dyDescent="0.3">
      <c r="K14" s="38"/>
    </row>
    <row r="15" spans="1:11" x14ac:dyDescent="0.3">
      <c r="A15" t="s">
        <v>52</v>
      </c>
      <c r="K15" s="38"/>
    </row>
    <row r="16" spans="1:11" ht="15.65" thickBot="1" x14ac:dyDescent="0.35">
      <c r="K16" s="38"/>
    </row>
    <row r="17" spans="1:11" ht="15.05" customHeight="1" x14ac:dyDescent="0.3">
      <c r="A17" s="55" t="s">
        <v>48</v>
      </c>
      <c r="B17" s="56"/>
      <c r="C17" s="56"/>
      <c r="D17" s="57"/>
      <c r="E17" s="61" t="s">
        <v>49</v>
      </c>
      <c r="F17" s="68" t="s">
        <v>50</v>
      </c>
      <c r="G17" s="64"/>
      <c r="H17" s="63" t="s">
        <v>58</v>
      </c>
      <c r="I17" s="64"/>
      <c r="J17" s="69" t="s">
        <v>18</v>
      </c>
      <c r="K17" s="38"/>
    </row>
    <row r="18" spans="1:11" ht="15.65" thickBot="1" x14ac:dyDescent="0.35">
      <c r="A18" s="58"/>
      <c r="B18" s="59"/>
      <c r="C18" s="59"/>
      <c r="D18" s="60"/>
      <c r="E18" s="62"/>
      <c r="F18" s="67" t="s">
        <v>0</v>
      </c>
      <c r="G18" s="66"/>
      <c r="H18" s="65"/>
      <c r="I18" s="66"/>
      <c r="J18" s="70"/>
      <c r="K18" s="38"/>
    </row>
    <row r="19" spans="1:11" ht="25.05" customHeight="1" thickBot="1" x14ac:dyDescent="0.35">
      <c r="A19" s="1"/>
      <c r="B19" s="2" t="s">
        <v>1</v>
      </c>
      <c r="C19" s="3" t="s">
        <v>2</v>
      </c>
      <c r="D19" s="4"/>
      <c r="E19" s="5"/>
      <c r="F19" s="6" t="s">
        <v>3</v>
      </c>
      <c r="G19" s="6" t="s">
        <v>4</v>
      </c>
      <c r="H19" s="6" t="s">
        <v>3</v>
      </c>
      <c r="I19" s="6" t="s">
        <v>4</v>
      </c>
      <c r="J19" s="6"/>
      <c r="K19" s="38"/>
    </row>
    <row r="20" spans="1:11" x14ac:dyDescent="0.3">
      <c r="A20" s="39" t="s">
        <v>64</v>
      </c>
      <c r="B20" s="40">
        <v>252733</v>
      </c>
      <c r="C20" s="41">
        <v>252744</v>
      </c>
      <c r="D20" s="42" t="s">
        <v>12</v>
      </c>
      <c r="E20" s="47">
        <v>825.25</v>
      </c>
      <c r="F20" s="47">
        <v>825.25</v>
      </c>
      <c r="G20" s="47">
        <v>825.25</v>
      </c>
      <c r="H20" s="47">
        <v>825.25</v>
      </c>
      <c r="I20" s="47">
        <v>825.25</v>
      </c>
      <c r="J20" s="48">
        <f t="shared" ref="J20:J22" si="1">+ROUND(I20*K20,2)</f>
        <v>785.95</v>
      </c>
      <c r="K20" s="38">
        <v>0.9523828953811001</v>
      </c>
    </row>
    <row r="21" spans="1:11" x14ac:dyDescent="0.3">
      <c r="A21" s="7" t="s">
        <v>64</v>
      </c>
      <c r="B21" s="8">
        <v>252755</v>
      </c>
      <c r="C21" s="9">
        <v>252766</v>
      </c>
      <c r="D21" s="45" t="s">
        <v>14</v>
      </c>
      <c r="E21" s="11">
        <v>960.33</v>
      </c>
      <c r="F21" s="11">
        <v>960.33</v>
      </c>
      <c r="G21" s="11">
        <v>960.33</v>
      </c>
      <c r="H21" s="11">
        <v>960.33</v>
      </c>
      <c r="I21" s="11">
        <v>960.33</v>
      </c>
      <c r="J21" s="21">
        <f t="shared" si="1"/>
        <v>914.6</v>
      </c>
      <c r="K21" s="38">
        <v>0.9523837352002712</v>
      </c>
    </row>
    <row r="22" spans="1:11" ht="15.65" thickBot="1" x14ac:dyDescent="0.35">
      <c r="A22" s="13" t="s">
        <v>64</v>
      </c>
      <c r="B22" s="14">
        <v>252770</v>
      </c>
      <c r="C22" s="15">
        <v>252781</v>
      </c>
      <c r="D22" s="16" t="s">
        <v>16</v>
      </c>
      <c r="E22" s="17">
        <v>412.62</v>
      </c>
      <c r="F22" s="17">
        <v>412.62</v>
      </c>
      <c r="G22" s="17">
        <v>412.62</v>
      </c>
      <c r="H22" s="17">
        <v>412.62</v>
      </c>
      <c r="I22" s="17">
        <v>412.62</v>
      </c>
      <c r="J22" s="49">
        <f t="shared" si="1"/>
        <v>392.97</v>
      </c>
      <c r="K22" s="38">
        <v>0.95236929438006634</v>
      </c>
    </row>
    <row r="23" spans="1:11" x14ac:dyDescent="0.3">
      <c r="K23" s="38"/>
    </row>
    <row r="24" spans="1:11" x14ac:dyDescent="0.3">
      <c r="K24" s="38"/>
    </row>
    <row r="25" spans="1:11" x14ac:dyDescent="0.3">
      <c r="A25" t="s">
        <v>53</v>
      </c>
      <c r="K25" s="38"/>
    </row>
    <row r="26" spans="1:11" ht="15.65" thickBot="1" x14ac:dyDescent="0.35">
      <c r="K26" s="38"/>
    </row>
    <row r="27" spans="1:11" ht="15.05" customHeight="1" x14ac:dyDescent="0.3">
      <c r="A27" s="55" t="s">
        <v>48</v>
      </c>
      <c r="B27" s="56"/>
      <c r="C27" s="56"/>
      <c r="D27" s="57"/>
      <c r="E27" s="61" t="s">
        <v>49</v>
      </c>
      <c r="F27" s="68" t="s">
        <v>50</v>
      </c>
      <c r="G27" s="64"/>
      <c r="H27" s="63" t="s">
        <v>58</v>
      </c>
      <c r="I27" s="64"/>
      <c r="J27" s="69" t="s">
        <v>18</v>
      </c>
      <c r="K27" s="38"/>
    </row>
    <row r="28" spans="1:11" ht="15.65" thickBot="1" x14ac:dyDescent="0.35">
      <c r="A28" s="58"/>
      <c r="B28" s="59"/>
      <c r="C28" s="59"/>
      <c r="D28" s="60"/>
      <c r="E28" s="62"/>
      <c r="F28" s="67" t="s">
        <v>0</v>
      </c>
      <c r="G28" s="66"/>
      <c r="H28" s="65"/>
      <c r="I28" s="66"/>
      <c r="J28" s="70"/>
      <c r="K28" s="38"/>
    </row>
    <row r="29" spans="1:11" ht="25.05" thickBot="1" x14ac:dyDescent="0.35">
      <c r="A29" s="1"/>
      <c r="B29" s="2" t="s">
        <v>1</v>
      </c>
      <c r="C29" s="3" t="s">
        <v>2</v>
      </c>
      <c r="D29" s="4"/>
      <c r="E29" s="5"/>
      <c r="F29" s="6" t="s">
        <v>3</v>
      </c>
      <c r="G29" s="6" t="s">
        <v>4</v>
      </c>
      <c r="H29" s="6" t="s">
        <v>3</v>
      </c>
      <c r="I29" s="6" t="s">
        <v>4</v>
      </c>
      <c r="J29" s="6"/>
      <c r="K29" s="38"/>
    </row>
    <row r="30" spans="1:11" x14ac:dyDescent="0.3">
      <c r="A30" s="7" t="s">
        <v>65</v>
      </c>
      <c r="B30" s="8">
        <v>252792</v>
      </c>
      <c r="C30" s="9">
        <v>252803</v>
      </c>
      <c r="D30" s="10" t="s">
        <v>20</v>
      </c>
      <c r="E30" s="11">
        <v>111.58</v>
      </c>
      <c r="F30" s="11">
        <v>111.58</v>
      </c>
      <c r="G30" s="11">
        <v>111.58</v>
      </c>
      <c r="H30" s="11">
        <v>111.58</v>
      </c>
      <c r="I30" s="11">
        <v>111.58</v>
      </c>
      <c r="J30" s="22">
        <f t="shared" ref="J30:J31" si="2">+ROUND(I30*K30,2)</f>
        <v>111.58</v>
      </c>
      <c r="K30" s="38">
        <v>1</v>
      </c>
    </row>
    <row r="31" spans="1:11" ht="15.65" thickBot="1" x14ac:dyDescent="0.35">
      <c r="A31" s="13" t="s">
        <v>65</v>
      </c>
      <c r="B31" s="14">
        <v>252814</v>
      </c>
      <c r="C31" s="15">
        <v>252825</v>
      </c>
      <c r="D31" s="16" t="s">
        <v>22</v>
      </c>
      <c r="E31" s="17">
        <v>223.16</v>
      </c>
      <c r="F31" s="17">
        <v>223.16</v>
      </c>
      <c r="G31" s="17">
        <v>223.16</v>
      </c>
      <c r="H31" s="17">
        <v>223.16</v>
      </c>
      <c r="I31" s="17">
        <v>223.16</v>
      </c>
      <c r="J31" s="23">
        <f t="shared" si="2"/>
        <v>223.16</v>
      </c>
      <c r="K31" s="38">
        <v>1</v>
      </c>
    </row>
    <row r="32" spans="1:11" x14ac:dyDescent="0.3">
      <c r="K32" s="38"/>
    </row>
    <row r="33" spans="1:11" x14ac:dyDescent="0.3">
      <c r="K33" s="38"/>
    </row>
    <row r="34" spans="1:11" x14ac:dyDescent="0.3">
      <c r="A34" t="s">
        <v>60</v>
      </c>
      <c r="K34" s="38"/>
    </row>
    <row r="35" spans="1:11" ht="15.65" thickBot="1" x14ac:dyDescent="0.35">
      <c r="K35" s="38"/>
    </row>
    <row r="36" spans="1:11" ht="15.05" customHeight="1" x14ac:dyDescent="0.3">
      <c r="A36" s="55" t="s">
        <v>48</v>
      </c>
      <c r="B36" s="56"/>
      <c r="C36" s="56"/>
      <c r="D36" s="57"/>
      <c r="E36" s="61" t="s">
        <v>49</v>
      </c>
      <c r="F36" s="68" t="s">
        <v>50</v>
      </c>
      <c r="G36" s="64"/>
      <c r="H36" s="63" t="s">
        <v>58</v>
      </c>
      <c r="I36" s="64"/>
      <c r="J36" s="69" t="s">
        <v>18</v>
      </c>
      <c r="K36" s="38"/>
    </row>
    <row r="37" spans="1:11" ht="15.65" thickBot="1" x14ac:dyDescent="0.35">
      <c r="A37" s="58"/>
      <c r="B37" s="59"/>
      <c r="C37" s="59"/>
      <c r="D37" s="60"/>
      <c r="E37" s="62"/>
      <c r="F37" s="67" t="s">
        <v>0</v>
      </c>
      <c r="G37" s="66"/>
      <c r="H37" s="65"/>
      <c r="I37" s="66"/>
      <c r="J37" s="70"/>
      <c r="K37" s="38"/>
    </row>
    <row r="38" spans="1:11" ht="25.05" thickBot="1" x14ac:dyDescent="0.35">
      <c r="A38" s="1"/>
      <c r="B38" s="2" t="s">
        <v>1</v>
      </c>
      <c r="C38" s="3" t="s">
        <v>2</v>
      </c>
      <c r="D38" s="4"/>
      <c r="E38" s="5"/>
      <c r="F38" s="6" t="s">
        <v>3</v>
      </c>
      <c r="G38" s="6" t="s">
        <v>4</v>
      </c>
      <c r="H38" s="6" t="s">
        <v>3</v>
      </c>
      <c r="I38" s="6" t="s">
        <v>4</v>
      </c>
      <c r="J38" s="6"/>
      <c r="K38" s="38"/>
    </row>
    <row r="39" spans="1:11" ht="15.65" thickBot="1" x14ac:dyDescent="0.35">
      <c r="A39" s="13" t="s">
        <v>66</v>
      </c>
      <c r="B39" s="32">
        <v>252836</v>
      </c>
      <c r="C39" s="33">
        <v>252840</v>
      </c>
      <c r="D39" s="24" t="s">
        <v>25</v>
      </c>
      <c r="E39" s="17">
        <v>962.87</v>
      </c>
      <c r="F39" s="17">
        <v>962.87</v>
      </c>
      <c r="G39" s="17">
        <v>962.87</v>
      </c>
      <c r="H39" s="17">
        <v>962.87</v>
      </c>
      <c r="I39" s="17">
        <v>962.87</v>
      </c>
      <c r="J39" s="17">
        <f>+ROUND(I39*K39,2)</f>
        <v>962.87</v>
      </c>
      <c r="K39" s="38">
        <v>1</v>
      </c>
    </row>
  </sheetData>
  <mergeCells count="24">
    <mergeCell ref="A6:D7"/>
    <mergeCell ref="E6:E7"/>
    <mergeCell ref="F6:G6"/>
    <mergeCell ref="H6:I7"/>
    <mergeCell ref="J6:J7"/>
    <mergeCell ref="F7:G7"/>
    <mergeCell ref="A17:D18"/>
    <mergeCell ref="E17:E18"/>
    <mergeCell ref="F17:G17"/>
    <mergeCell ref="H17:I18"/>
    <mergeCell ref="J17:J18"/>
    <mergeCell ref="F18:G18"/>
    <mergeCell ref="A27:D28"/>
    <mergeCell ref="E27:E28"/>
    <mergeCell ref="F27:G27"/>
    <mergeCell ref="H27:I28"/>
    <mergeCell ref="J27:J28"/>
    <mergeCell ref="F28:G28"/>
    <mergeCell ref="A36:D37"/>
    <mergeCell ref="E36:E37"/>
    <mergeCell ref="F36:G36"/>
    <mergeCell ref="H36:I37"/>
    <mergeCell ref="J36:J37"/>
    <mergeCell ref="F37:G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41CF9-CB41-4C63-8780-9547CA04B5FC}">
  <dimension ref="A2:K39"/>
  <sheetViews>
    <sheetView workbookViewId="0">
      <selection activeCell="A2" sqref="A2"/>
    </sheetView>
  </sheetViews>
  <sheetFormatPr defaultRowHeight="15.05" x14ac:dyDescent="0.3"/>
  <cols>
    <col min="1" max="1" width="12.5546875" customWidth="1"/>
    <col min="4" max="4" width="12.109375" customWidth="1"/>
    <col min="5" max="5" width="9.44140625" customWidth="1"/>
    <col min="6" max="9" width="12.109375" customWidth="1"/>
    <col min="10" max="10" width="13.6640625" customWidth="1"/>
    <col min="11" max="11" width="8.88671875" style="37"/>
  </cols>
  <sheetData>
    <row r="2" spans="1:11" x14ac:dyDescent="0.3">
      <c r="A2" t="s">
        <v>67</v>
      </c>
    </row>
    <row r="4" spans="1:11" x14ac:dyDescent="0.3">
      <c r="A4" t="s">
        <v>59</v>
      </c>
    </row>
    <row r="5" spans="1:11" ht="15.65" thickBot="1" x14ac:dyDescent="0.35"/>
    <row r="6" spans="1:11" ht="15.05" customHeight="1" x14ac:dyDescent="0.3">
      <c r="A6" s="55" t="s">
        <v>48</v>
      </c>
      <c r="B6" s="56"/>
      <c r="C6" s="56"/>
      <c r="D6" s="57"/>
      <c r="E6" s="61" t="s">
        <v>49</v>
      </c>
      <c r="F6" s="68" t="s">
        <v>50</v>
      </c>
      <c r="G6" s="64"/>
      <c r="H6" s="63" t="s">
        <v>58</v>
      </c>
      <c r="I6" s="64"/>
      <c r="J6" s="69" t="s">
        <v>18</v>
      </c>
    </row>
    <row r="7" spans="1:11" ht="15.65" thickBot="1" x14ac:dyDescent="0.35">
      <c r="A7" s="58"/>
      <c r="B7" s="59"/>
      <c r="C7" s="59"/>
      <c r="D7" s="60"/>
      <c r="E7" s="62"/>
      <c r="F7" s="67" t="s">
        <v>0</v>
      </c>
      <c r="G7" s="66"/>
      <c r="H7" s="65"/>
      <c r="I7" s="66"/>
      <c r="J7" s="70"/>
    </row>
    <row r="8" spans="1:11" ht="25.05" customHeight="1" thickBot="1" x14ac:dyDescent="0.35">
      <c r="A8" s="1"/>
      <c r="B8" s="2" t="s">
        <v>1</v>
      </c>
      <c r="C8" s="3" t="s">
        <v>2</v>
      </c>
      <c r="D8" s="4"/>
      <c r="E8" s="5"/>
      <c r="F8" s="6" t="s">
        <v>3</v>
      </c>
      <c r="G8" s="6" t="s">
        <v>4</v>
      </c>
      <c r="H8" s="6" t="s">
        <v>3</v>
      </c>
      <c r="I8" s="6" t="s">
        <v>4</v>
      </c>
      <c r="J8" s="6"/>
    </row>
    <row r="9" spans="1:11" x14ac:dyDescent="0.3">
      <c r="A9" s="52" t="s">
        <v>68</v>
      </c>
      <c r="B9" s="40">
        <v>252652</v>
      </c>
      <c r="C9" s="41">
        <v>252663</v>
      </c>
      <c r="D9" s="42" t="s">
        <v>6</v>
      </c>
      <c r="E9" s="43">
        <v>3762.37</v>
      </c>
      <c r="F9" s="43">
        <v>3762.37</v>
      </c>
      <c r="G9" s="43">
        <v>3762.37</v>
      </c>
      <c r="H9" s="43">
        <v>3762.37</v>
      </c>
      <c r="I9" s="43">
        <v>3762.37</v>
      </c>
      <c r="J9" s="44">
        <f>+ROUND(I9*K9,2)</f>
        <v>3762.37</v>
      </c>
      <c r="K9" s="38">
        <v>1</v>
      </c>
    </row>
    <row r="10" spans="1:11" x14ac:dyDescent="0.3">
      <c r="A10" s="7" t="s">
        <v>68</v>
      </c>
      <c r="B10" s="8">
        <v>252696</v>
      </c>
      <c r="C10" s="9">
        <v>252700</v>
      </c>
      <c r="D10" s="45" t="s">
        <v>6</v>
      </c>
      <c r="E10" s="34">
        <v>3762.37</v>
      </c>
      <c r="F10" s="34">
        <v>3762.37</v>
      </c>
      <c r="G10" s="34">
        <v>3762.37</v>
      </c>
      <c r="H10" s="34">
        <v>3762.37</v>
      </c>
      <c r="I10" s="34">
        <v>3762.37</v>
      </c>
      <c r="J10" s="25">
        <f t="shared" ref="J10:J12" si="0">+ROUND(I10*K10,2)</f>
        <v>3762.37</v>
      </c>
      <c r="K10" s="38">
        <v>1</v>
      </c>
    </row>
    <row r="11" spans="1:11" x14ac:dyDescent="0.3">
      <c r="A11" s="53" t="s">
        <v>69</v>
      </c>
      <c r="B11" s="8">
        <v>252674</v>
      </c>
      <c r="C11" s="9">
        <v>252685</v>
      </c>
      <c r="D11" s="45" t="s">
        <v>9</v>
      </c>
      <c r="E11" s="34">
        <v>7146.41</v>
      </c>
      <c r="F11" s="34">
        <v>7146.41</v>
      </c>
      <c r="G11" s="34">
        <v>7146.41</v>
      </c>
      <c r="H11" s="34">
        <v>7146.41</v>
      </c>
      <c r="I11" s="34">
        <v>7146.41</v>
      </c>
      <c r="J11" s="25">
        <f t="shared" si="0"/>
        <v>5717.13</v>
      </c>
      <c r="K11" s="38">
        <v>0.79999966687431501</v>
      </c>
    </row>
    <row r="12" spans="1:11" ht="15.65" thickBot="1" x14ac:dyDescent="0.35">
      <c r="A12" s="54" t="s">
        <v>69</v>
      </c>
      <c r="B12" s="14">
        <v>252711</v>
      </c>
      <c r="C12" s="15">
        <v>252722</v>
      </c>
      <c r="D12" s="16" t="s">
        <v>9</v>
      </c>
      <c r="E12" s="35">
        <v>7146.41</v>
      </c>
      <c r="F12" s="35">
        <v>7146.41</v>
      </c>
      <c r="G12" s="35">
        <v>7146.41</v>
      </c>
      <c r="H12" s="35">
        <v>7146.41</v>
      </c>
      <c r="I12" s="35">
        <v>7146.41</v>
      </c>
      <c r="J12" s="46">
        <f t="shared" si="0"/>
        <v>5717.13</v>
      </c>
      <c r="K12" s="38">
        <v>0.79999966687431501</v>
      </c>
    </row>
    <row r="13" spans="1:11" x14ac:dyDescent="0.3">
      <c r="K13" s="38"/>
    </row>
    <row r="14" spans="1:11" x14ac:dyDescent="0.3">
      <c r="K14" s="38"/>
    </row>
    <row r="15" spans="1:11" x14ac:dyDescent="0.3">
      <c r="A15" t="s">
        <v>52</v>
      </c>
      <c r="K15" s="38"/>
    </row>
    <row r="16" spans="1:11" ht="15.65" thickBot="1" x14ac:dyDescent="0.35">
      <c r="K16" s="38"/>
    </row>
    <row r="17" spans="1:11" ht="15.05" customHeight="1" x14ac:dyDescent="0.3">
      <c r="A17" s="55" t="s">
        <v>48</v>
      </c>
      <c r="B17" s="56"/>
      <c r="C17" s="56"/>
      <c r="D17" s="57"/>
      <c r="E17" s="61" t="s">
        <v>49</v>
      </c>
      <c r="F17" s="68" t="s">
        <v>50</v>
      </c>
      <c r="G17" s="64"/>
      <c r="H17" s="63" t="s">
        <v>58</v>
      </c>
      <c r="I17" s="64"/>
      <c r="J17" s="69" t="s">
        <v>18</v>
      </c>
      <c r="K17" s="38"/>
    </row>
    <row r="18" spans="1:11" ht="15.65" thickBot="1" x14ac:dyDescent="0.35">
      <c r="A18" s="58"/>
      <c r="B18" s="59"/>
      <c r="C18" s="59"/>
      <c r="D18" s="60"/>
      <c r="E18" s="62"/>
      <c r="F18" s="67" t="s">
        <v>0</v>
      </c>
      <c r="G18" s="66"/>
      <c r="H18" s="65"/>
      <c r="I18" s="66"/>
      <c r="J18" s="70"/>
      <c r="K18" s="38"/>
    </row>
    <row r="19" spans="1:11" ht="25.05" customHeight="1" thickBot="1" x14ac:dyDescent="0.35">
      <c r="A19" s="1"/>
      <c r="B19" s="2" t="s">
        <v>1</v>
      </c>
      <c r="C19" s="3" t="s">
        <v>2</v>
      </c>
      <c r="D19" s="4"/>
      <c r="E19" s="5"/>
      <c r="F19" s="6" t="s">
        <v>3</v>
      </c>
      <c r="G19" s="6" t="s">
        <v>4</v>
      </c>
      <c r="H19" s="6" t="s">
        <v>3</v>
      </c>
      <c r="I19" s="6" t="s">
        <v>4</v>
      </c>
      <c r="J19" s="6"/>
      <c r="K19" s="38"/>
    </row>
    <row r="20" spans="1:11" x14ac:dyDescent="0.3">
      <c r="A20" s="52" t="s">
        <v>70</v>
      </c>
      <c r="B20" s="40">
        <v>252733</v>
      </c>
      <c r="C20" s="41">
        <v>252744</v>
      </c>
      <c r="D20" s="42" t="s">
        <v>12</v>
      </c>
      <c r="E20" s="47">
        <v>875.18</v>
      </c>
      <c r="F20" s="47">
        <v>875.18</v>
      </c>
      <c r="G20" s="47">
        <v>875.18</v>
      </c>
      <c r="H20" s="47">
        <v>875.18</v>
      </c>
      <c r="I20" s="47">
        <v>875.18</v>
      </c>
      <c r="J20" s="48">
        <f t="shared" ref="J20:J22" si="1">+ROUND(I20*K20,2)</f>
        <v>833.51</v>
      </c>
      <c r="K20" s="38">
        <v>0.9523828953811001</v>
      </c>
    </row>
    <row r="21" spans="1:11" x14ac:dyDescent="0.3">
      <c r="A21" s="7" t="s">
        <v>70</v>
      </c>
      <c r="B21" s="8">
        <v>252755</v>
      </c>
      <c r="C21" s="9">
        <v>252766</v>
      </c>
      <c r="D21" s="45" t="s">
        <v>14</v>
      </c>
      <c r="E21" s="11">
        <v>1018.43</v>
      </c>
      <c r="F21" s="11">
        <v>1018.43</v>
      </c>
      <c r="G21" s="11">
        <v>1018.43</v>
      </c>
      <c r="H21" s="11">
        <v>1018.43</v>
      </c>
      <c r="I21" s="11">
        <v>1018.43</v>
      </c>
      <c r="J21" s="21">
        <f t="shared" si="1"/>
        <v>969.94</v>
      </c>
      <c r="K21" s="38">
        <v>0.9523837352002712</v>
      </c>
    </row>
    <row r="22" spans="1:11" ht="15.65" thickBot="1" x14ac:dyDescent="0.35">
      <c r="A22" s="13" t="s">
        <v>70</v>
      </c>
      <c r="B22" s="14">
        <v>252770</v>
      </c>
      <c r="C22" s="15">
        <v>252781</v>
      </c>
      <c r="D22" s="16" t="s">
        <v>16</v>
      </c>
      <c r="E22" s="17">
        <v>437.59</v>
      </c>
      <c r="F22" s="17">
        <v>437.59</v>
      </c>
      <c r="G22" s="17">
        <v>437.59</v>
      </c>
      <c r="H22" s="17">
        <v>437.59</v>
      </c>
      <c r="I22" s="17">
        <v>437.59</v>
      </c>
      <c r="J22" s="49">
        <f t="shared" si="1"/>
        <v>416.75</v>
      </c>
      <c r="K22" s="38">
        <v>0.95236929438006634</v>
      </c>
    </row>
    <row r="23" spans="1:11" x14ac:dyDescent="0.3">
      <c r="K23" s="38"/>
    </row>
    <row r="24" spans="1:11" x14ac:dyDescent="0.3">
      <c r="K24" s="38"/>
    </row>
    <row r="25" spans="1:11" x14ac:dyDescent="0.3">
      <c r="A25" t="s">
        <v>53</v>
      </c>
      <c r="K25" s="38"/>
    </row>
    <row r="26" spans="1:11" ht="15.65" thickBot="1" x14ac:dyDescent="0.35">
      <c r="K26" s="38"/>
    </row>
    <row r="27" spans="1:11" ht="15.05" customHeight="1" x14ac:dyDescent="0.3">
      <c r="A27" s="55" t="s">
        <v>48</v>
      </c>
      <c r="B27" s="56"/>
      <c r="C27" s="56"/>
      <c r="D27" s="57"/>
      <c r="E27" s="61" t="s">
        <v>49</v>
      </c>
      <c r="F27" s="68" t="s">
        <v>50</v>
      </c>
      <c r="G27" s="64"/>
      <c r="H27" s="63" t="s">
        <v>58</v>
      </c>
      <c r="I27" s="64"/>
      <c r="J27" s="69" t="s">
        <v>18</v>
      </c>
      <c r="K27" s="38"/>
    </row>
    <row r="28" spans="1:11" ht="15.65" thickBot="1" x14ac:dyDescent="0.35">
      <c r="A28" s="58"/>
      <c r="B28" s="59"/>
      <c r="C28" s="59"/>
      <c r="D28" s="60"/>
      <c r="E28" s="62"/>
      <c r="F28" s="67" t="s">
        <v>0</v>
      </c>
      <c r="G28" s="66"/>
      <c r="H28" s="65"/>
      <c r="I28" s="66"/>
      <c r="J28" s="70"/>
      <c r="K28" s="38"/>
    </row>
    <row r="29" spans="1:11" ht="25.05" thickBot="1" x14ac:dyDescent="0.35">
      <c r="A29" s="1"/>
      <c r="B29" s="2" t="s">
        <v>1</v>
      </c>
      <c r="C29" s="3" t="s">
        <v>2</v>
      </c>
      <c r="D29" s="4"/>
      <c r="E29" s="5"/>
      <c r="F29" s="6" t="s">
        <v>3</v>
      </c>
      <c r="G29" s="6" t="s">
        <v>4</v>
      </c>
      <c r="H29" s="6" t="s">
        <v>3</v>
      </c>
      <c r="I29" s="6" t="s">
        <v>4</v>
      </c>
      <c r="J29" s="6"/>
      <c r="K29" s="38"/>
    </row>
    <row r="30" spans="1:11" x14ac:dyDescent="0.3">
      <c r="A30" s="53" t="s">
        <v>71</v>
      </c>
      <c r="B30" s="8">
        <v>252792</v>
      </c>
      <c r="C30" s="9">
        <v>252803</v>
      </c>
      <c r="D30" s="10" t="s">
        <v>20</v>
      </c>
      <c r="E30" s="11">
        <v>118.33</v>
      </c>
      <c r="F30" s="11">
        <v>118.33</v>
      </c>
      <c r="G30" s="11">
        <v>118.33</v>
      </c>
      <c r="H30" s="11">
        <v>118.33</v>
      </c>
      <c r="I30" s="11">
        <v>118.33</v>
      </c>
      <c r="J30" s="22">
        <f t="shared" ref="J30:J31" si="2">+ROUND(I30*K30,2)</f>
        <v>118.33</v>
      </c>
      <c r="K30" s="38">
        <v>1</v>
      </c>
    </row>
    <row r="31" spans="1:11" ht="15.65" thickBot="1" x14ac:dyDescent="0.35">
      <c r="A31" s="54" t="s">
        <v>71</v>
      </c>
      <c r="B31" s="14">
        <v>252814</v>
      </c>
      <c r="C31" s="15">
        <v>252825</v>
      </c>
      <c r="D31" s="16" t="s">
        <v>22</v>
      </c>
      <c r="E31" s="17">
        <v>236.66</v>
      </c>
      <c r="F31" s="17">
        <v>236.66</v>
      </c>
      <c r="G31" s="17">
        <v>236.66</v>
      </c>
      <c r="H31" s="17">
        <v>236.66</v>
      </c>
      <c r="I31" s="17">
        <v>236.66</v>
      </c>
      <c r="J31" s="23">
        <f t="shared" si="2"/>
        <v>236.66</v>
      </c>
      <c r="K31" s="38">
        <v>1</v>
      </c>
    </row>
    <row r="32" spans="1:11" x14ac:dyDescent="0.3">
      <c r="K32" s="38"/>
    </row>
    <row r="33" spans="1:11" x14ac:dyDescent="0.3">
      <c r="K33" s="38"/>
    </row>
    <row r="34" spans="1:11" x14ac:dyDescent="0.3">
      <c r="A34" t="s">
        <v>60</v>
      </c>
      <c r="K34" s="38"/>
    </row>
    <row r="35" spans="1:11" ht="15.65" thickBot="1" x14ac:dyDescent="0.35">
      <c r="K35" s="38"/>
    </row>
    <row r="36" spans="1:11" ht="15.05" customHeight="1" x14ac:dyDescent="0.3">
      <c r="A36" s="55" t="s">
        <v>48</v>
      </c>
      <c r="B36" s="56"/>
      <c r="C36" s="56"/>
      <c r="D36" s="57"/>
      <c r="E36" s="61" t="s">
        <v>49</v>
      </c>
      <c r="F36" s="68" t="s">
        <v>50</v>
      </c>
      <c r="G36" s="64"/>
      <c r="H36" s="63" t="s">
        <v>58</v>
      </c>
      <c r="I36" s="64"/>
      <c r="J36" s="69" t="s">
        <v>18</v>
      </c>
      <c r="K36" s="38"/>
    </row>
    <row r="37" spans="1:11" ht="15.65" thickBot="1" x14ac:dyDescent="0.35">
      <c r="A37" s="58"/>
      <c r="B37" s="59"/>
      <c r="C37" s="59"/>
      <c r="D37" s="60"/>
      <c r="E37" s="62"/>
      <c r="F37" s="67" t="s">
        <v>0</v>
      </c>
      <c r="G37" s="66"/>
      <c r="H37" s="65"/>
      <c r="I37" s="66"/>
      <c r="J37" s="70"/>
      <c r="K37" s="38"/>
    </row>
    <row r="38" spans="1:11" ht="25.05" thickBot="1" x14ac:dyDescent="0.35">
      <c r="A38" s="1"/>
      <c r="B38" s="2" t="s">
        <v>1</v>
      </c>
      <c r="C38" s="3" t="s">
        <v>2</v>
      </c>
      <c r="D38" s="4"/>
      <c r="E38" s="5"/>
      <c r="F38" s="6" t="s">
        <v>3</v>
      </c>
      <c r="G38" s="6" t="s">
        <v>4</v>
      </c>
      <c r="H38" s="6" t="s">
        <v>3</v>
      </c>
      <c r="I38" s="6" t="s">
        <v>4</v>
      </c>
      <c r="J38" s="6"/>
      <c r="K38" s="38"/>
    </row>
    <row r="39" spans="1:11" ht="15.65" thickBot="1" x14ac:dyDescent="0.35">
      <c r="A39" s="54" t="s">
        <v>72</v>
      </c>
      <c r="B39" s="32">
        <v>252836</v>
      </c>
      <c r="C39" s="33">
        <v>252840</v>
      </c>
      <c r="D39" s="24" t="s">
        <v>25</v>
      </c>
      <c r="E39" s="17">
        <v>1021.12</v>
      </c>
      <c r="F39" s="17">
        <v>1021.12</v>
      </c>
      <c r="G39" s="17">
        <v>1021.12</v>
      </c>
      <c r="H39" s="17">
        <v>1021.12</v>
      </c>
      <c r="I39" s="17">
        <v>1021.12</v>
      </c>
      <c r="J39" s="17">
        <f>+ROUND(I39*K39,2)</f>
        <v>1021.12</v>
      </c>
      <c r="K39" s="38">
        <v>1</v>
      </c>
    </row>
  </sheetData>
  <mergeCells count="24">
    <mergeCell ref="A36:D37"/>
    <mergeCell ref="E36:E37"/>
    <mergeCell ref="F36:G36"/>
    <mergeCell ref="H36:I37"/>
    <mergeCell ref="J36:J37"/>
    <mergeCell ref="F37:G37"/>
    <mergeCell ref="A27:D28"/>
    <mergeCell ref="E27:E28"/>
    <mergeCell ref="F27:G27"/>
    <mergeCell ref="H27:I28"/>
    <mergeCell ref="J27:J28"/>
    <mergeCell ref="F28:G28"/>
    <mergeCell ref="A17:D18"/>
    <mergeCell ref="E17:E18"/>
    <mergeCell ref="F17:G17"/>
    <mergeCell ref="H17:I18"/>
    <mergeCell ref="J17:J18"/>
    <mergeCell ref="F18:G18"/>
    <mergeCell ref="A6:D7"/>
    <mergeCell ref="E6:E7"/>
    <mergeCell ref="F6:G6"/>
    <mergeCell ref="H6:I7"/>
    <mergeCell ref="J6:J7"/>
    <mergeCell ref="F7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8E4C-812D-40C2-A344-B3A3EE2C14A2}">
  <dimension ref="A2:K39"/>
  <sheetViews>
    <sheetView tabSelected="1" workbookViewId="0"/>
  </sheetViews>
  <sheetFormatPr defaultRowHeight="15.05" x14ac:dyDescent="0.3"/>
  <cols>
    <col min="1" max="1" width="12.5546875" customWidth="1"/>
    <col min="4" max="4" width="12.109375" customWidth="1"/>
    <col min="5" max="5" width="9.44140625" customWidth="1"/>
    <col min="6" max="9" width="12.109375" customWidth="1"/>
    <col min="10" max="10" width="13.6640625" customWidth="1"/>
    <col min="11" max="11" width="8.88671875" style="37"/>
  </cols>
  <sheetData>
    <row r="2" spans="1:11" x14ac:dyDescent="0.3">
      <c r="A2" t="s">
        <v>73</v>
      </c>
    </row>
    <row r="4" spans="1:11" x14ac:dyDescent="0.3">
      <c r="A4" t="s">
        <v>59</v>
      </c>
    </row>
    <row r="5" spans="1:11" ht="15.65" thickBot="1" x14ac:dyDescent="0.35"/>
    <row r="6" spans="1:11" ht="15.05" customHeight="1" x14ac:dyDescent="0.3">
      <c r="A6" s="55" t="s">
        <v>48</v>
      </c>
      <c r="B6" s="56"/>
      <c r="C6" s="56"/>
      <c r="D6" s="57"/>
      <c r="E6" s="61" t="s">
        <v>49</v>
      </c>
      <c r="F6" s="68" t="s">
        <v>50</v>
      </c>
      <c r="G6" s="64"/>
      <c r="H6" s="63" t="s">
        <v>58</v>
      </c>
      <c r="I6" s="64"/>
      <c r="J6" s="69" t="s">
        <v>18</v>
      </c>
    </row>
    <row r="7" spans="1:11" ht="15.65" thickBot="1" x14ac:dyDescent="0.35">
      <c r="A7" s="58"/>
      <c r="B7" s="59"/>
      <c r="C7" s="59"/>
      <c r="D7" s="60"/>
      <c r="E7" s="62"/>
      <c r="F7" s="67" t="s">
        <v>0</v>
      </c>
      <c r="G7" s="66"/>
      <c r="H7" s="65"/>
      <c r="I7" s="66"/>
      <c r="J7" s="70"/>
    </row>
    <row r="8" spans="1:11" ht="25.05" customHeight="1" thickBot="1" x14ac:dyDescent="0.35">
      <c r="A8" s="1"/>
      <c r="B8" s="2" t="s">
        <v>1</v>
      </c>
      <c r="C8" s="3" t="s">
        <v>2</v>
      </c>
      <c r="D8" s="4"/>
      <c r="E8" s="5"/>
      <c r="F8" s="6" t="s">
        <v>3</v>
      </c>
      <c r="G8" s="6" t="s">
        <v>4</v>
      </c>
      <c r="H8" s="6" t="s">
        <v>3</v>
      </c>
      <c r="I8" s="6" t="s">
        <v>4</v>
      </c>
      <c r="J8" s="6"/>
    </row>
    <row r="9" spans="1:11" x14ac:dyDescent="0.3">
      <c r="A9" s="52" t="s">
        <v>74</v>
      </c>
      <c r="B9" s="40">
        <v>252652</v>
      </c>
      <c r="C9" s="41">
        <v>252663</v>
      </c>
      <c r="D9" s="42" t="s">
        <v>6</v>
      </c>
      <c r="E9" s="43">
        <v>3888.03</v>
      </c>
      <c r="F9" s="43">
        <v>3888.03</v>
      </c>
      <c r="G9" s="43">
        <v>3888.03</v>
      </c>
      <c r="H9" s="43">
        <v>3888.03</v>
      </c>
      <c r="I9" s="43">
        <v>3888.03</v>
      </c>
      <c r="J9" s="44">
        <f>+ROUND(I9*K9,2)</f>
        <v>3888.03</v>
      </c>
      <c r="K9" s="38">
        <v>1</v>
      </c>
    </row>
    <row r="10" spans="1:11" x14ac:dyDescent="0.3">
      <c r="A10" s="7" t="s">
        <v>74</v>
      </c>
      <c r="B10" s="8">
        <v>252696</v>
      </c>
      <c r="C10" s="9">
        <v>252700</v>
      </c>
      <c r="D10" s="45" t="s">
        <v>6</v>
      </c>
      <c r="E10" s="34">
        <v>3888.03</v>
      </c>
      <c r="F10" s="34">
        <v>3888.03</v>
      </c>
      <c r="G10" s="34">
        <v>3888.03</v>
      </c>
      <c r="H10" s="34">
        <v>3888.03</v>
      </c>
      <c r="I10" s="34">
        <v>3888.03</v>
      </c>
      <c r="J10" s="25">
        <f t="shared" ref="J10:J12" si="0">+ROUND(I10*K10,2)</f>
        <v>3888.03</v>
      </c>
      <c r="K10" s="38">
        <v>1</v>
      </c>
    </row>
    <row r="11" spans="1:11" x14ac:dyDescent="0.3">
      <c r="A11" s="53" t="s">
        <v>75</v>
      </c>
      <c r="B11" s="8">
        <v>252674</v>
      </c>
      <c r="C11" s="9">
        <v>252685</v>
      </c>
      <c r="D11" s="45" t="s">
        <v>9</v>
      </c>
      <c r="E11" s="34">
        <v>7385.1</v>
      </c>
      <c r="F11" s="34">
        <v>7385.1</v>
      </c>
      <c r="G11" s="34">
        <v>7385.1</v>
      </c>
      <c r="H11" s="34">
        <v>7385.1</v>
      </c>
      <c r="I11" s="34">
        <v>7385.1</v>
      </c>
      <c r="J11" s="25">
        <f t="shared" si="0"/>
        <v>5908.08</v>
      </c>
      <c r="K11" s="38">
        <v>0.79999966687431501</v>
      </c>
    </row>
    <row r="12" spans="1:11" ht="15.65" thickBot="1" x14ac:dyDescent="0.35">
      <c r="A12" s="54" t="s">
        <v>75</v>
      </c>
      <c r="B12" s="14">
        <v>252711</v>
      </c>
      <c r="C12" s="15">
        <v>252722</v>
      </c>
      <c r="D12" s="16" t="s">
        <v>9</v>
      </c>
      <c r="E12" s="35">
        <v>7385.1</v>
      </c>
      <c r="F12" s="35">
        <v>7385.1</v>
      </c>
      <c r="G12" s="35">
        <v>7385.1</v>
      </c>
      <c r="H12" s="35">
        <v>7385.1</v>
      </c>
      <c r="I12" s="35">
        <v>7385.1</v>
      </c>
      <c r="J12" s="46">
        <f t="shared" si="0"/>
        <v>5908.08</v>
      </c>
      <c r="K12" s="38">
        <v>0.79999966687431501</v>
      </c>
    </row>
    <row r="13" spans="1:11" x14ac:dyDescent="0.3">
      <c r="K13" s="38"/>
    </row>
    <row r="14" spans="1:11" x14ac:dyDescent="0.3">
      <c r="K14" s="38"/>
    </row>
    <row r="15" spans="1:11" x14ac:dyDescent="0.3">
      <c r="A15" t="s">
        <v>52</v>
      </c>
      <c r="K15" s="38"/>
    </row>
    <row r="16" spans="1:11" ht="15.65" thickBot="1" x14ac:dyDescent="0.35">
      <c r="K16" s="38"/>
    </row>
    <row r="17" spans="1:11" ht="15.05" customHeight="1" x14ac:dyDescent="0.3">
      <c r="A17" s="55" t="s">
        <v>48</v>
      </c>
      <c r="B17" s="56"/>
      <c r="C17" s="56"/>
      <c r="D17" s="57"/>
      <c r="E17" s="61" t="s">
        <v>49</v>
      </c>
      <c r="F17" s="68" t="s">
        <v>50</v>
      </c>
      <c r="G17" s="64"/>
      <c r="H17" s="63" t="s">
        <v>58</v>
      </c>
      <c r="I17" s="64"/>
      <c r="J17" s="69" t="s">
        <v>18</v>
      </c>
      <c r="K17" s="38"/>
    </row>
    <row r="18" spans="1:11" ht="15.65" thickBot="1" x14ac:dyDescent="0.35">
      <c r="A18" s="58"/>
      <c r="B18" s="59"/>
      <c r="C18" s="59"/>
      <c r="D18" s="60"/>
      <c r="E18" s="62"/>
      <c r="F18" s="67" t="s">
        <v>0</v>
      </c>
      <c r="G18" s="66"/>
      <c r="H18" s="65"/>
      <c r="I18" s="66"/>
      <c r="J18" s="70"/>
      <c r="K18" s="38"/>
    </row>
    <row r="19" spans="1:11" ht="25.05" customHeight="1" thickBot="1" x14ac:dyDescent="0.35">
      <c r="A19" s="1"/>
      <c r="B19" s="2" t="s">
        <v>1</v>
      </c>
      <c r="C19" s="3" t="s">
        <v>2</v>
      </c>
      <c r="D19" s="4"/>
      <c r="E19" s="5"/>
      <c r="F19" s="6" t="s">
        <v>3</v>
      </c>
      <c r="G19" s="6" t="s">
        <v>4</v>
      </c>
      <c r="H19" s="6" t="s">
        <v>3</v>
      </c>
      <c r="I19" s="6" t="s">
        <v>4</v>
      </c>
      <c r="J19" s="6"/>
      <c r="K19" s="38"/>
    </row>
    <row r="20" spans="1:11" x14ac:dyDescent="0.3">
      <c r="A20" s="52" t="s">
        <v>76</v>
      </c>
      <c r="B20" s="40">
        <v>252733</v>
      </c>
      <c r="C20" s="41">
        <v>252744</v>
      </c>
      <c r="D20" s="42" t="s">
        <v>12</v>
      </c>
      <c r="E20" s="47">
        <v>904.41</v>
      </c>
      <c r="F20" s="47">
        <v>904.41</v>
      </c>
      <c r="G20" s="47">
        <v>904.41</v>
      </c>
      <c r="H20" s="47">
        <v>904.41</v>
      </c>
      <c r="I20" s="47">
        <v>904.41</v>
      </c>
      <c r="J20" s="48">
        <f t="shared" ref="J20:J22" si="1">+ROUND(I20*K20,2)</f>
        <v>861.34</v>
      </c>
      <c r="K20" s="38">
        <v>0.9523828953811001</v>
      </c>
    </row>
    <row r="21" spans="1:11" x14ac:dyDescent="0.3">
      <c r="A21" s="7" t="s">
        <v>76</v>
      </c>
      <c r="B21" s="8">
        <v>252755</v>
      </c>
      <c r="C21" s="9">
        <v>252766</v>
      </c>
      <c r="D21" s="45" t="s">
        <v>14</v>
      </c>
      <c r="E21" s="11">
        <v>1052.45</v>
      </c>
      <c r="F21" s="11">
        <v>1052.45</v>
      </c>
      <c r="G21" s="11">
        <v>1052.45</v>
      </c>
      <c r="H21" s="11">
        <v>1052.45</v>
      </c>
      <c r="I21" s="11">
        <v>1052.45</v>
      </c>
      <c r="J21" s="21">
        <f t="shared" si="1"/>
        <v>1002.34</v>
      </c>
      <c r="K21" s="38">
        <v>0.9523837352002712</v>
      </c>
    </row>
    <row r="22" spans="1:11" ht="15.65" thickBot="1" x14ac:dyDescent="0.35">
      <c r="A22" s="13" t="s">
        <v>76</v>
      </c>
      <c r="B22" s="14">
        <v>252770</v>
      </c>
      <c r="C22" s="15">
        <v>252781</v>
      </c>
      <c r="D22" s="16" t="s">
        <v>16</v>
      </c>
      <c r="E22" s="17">
        <v>452.2</v>
      </c>
      <c r="F22" s="17">
        <v>452.2</v>
      </c>
      <c r="G22" s="17">
        <v>452.2</v>
      </c>
      <c r="H22" s="17">
        <v>452.2</v>
      </c>
      <c r="I22" s="17">
        <v>452.2</v>
      </c>
      <c r="J22" s="49">
        <f t="shared" si="1"/>
        <v>430.66</v>
      </c>
      <c r="K22" s="38">
        <v>0.95236929438006634</v>
      </c>
    </row>
    <row r="23" spans="1:11" x14ac:dyDescent="0.3">
      <c r="K23" s="38"/>
    </row>
    <row r="24" spans="1:11" x14ac:dyDescent="0.3">
      <c r="K24" s="38"/>
    </row>
    <row r="25" spans="1:11" x14ac:dyDescent="0.3">
      <c r="A25" t="s">
        <v>53</v>
      </c>
      <c r="K25" s="38"/>
    </row>
    <row r="26" spans="1:11" ht="15.65" thickBot="1" x14ac:dyDescent="0.35">
      <c r="K26" s="38"/>
    </row>
    <row r="27" spans="1:11" ht="15.05" customHeight="1" x14ac:dyDescent="0.3">
      <c r="A27" s="55" t="s">
        <v>48</v>
      </c>
      <c r="B27" s="56"/>
      <c r="C27" s="56"/>
      <c r="D27" s="57"/>
      <c r="E27" s="61" t="s">
        <v>49</v>
      </c>
      <c r="F27" s="68" t="s">
        <v>50</v>
      </c>
      <c r="G27" s="64"/>
      <c r="H27" s="63" t="s">
        <v>58</v>
      </c>
      <c r="I27" s="64"/>
      <c r="J27" s="69" t="s">
        <v>18</v>
      </c>
      <c r="K27" s="38"/>
    </row>
    <row r="28" spans="1:11" ht="15.65" thickBot="1" x14ac:dyDescent="0.35">
      <c r="A28" s="58"/>
      <c r="B28" s="59"/>
      <c r="C28" s="59"/>
      <c r="D28" s="60"/>
      <c r="E28" s="62"/>
      <c r="F28" s="67" t="s">
        <v>0</v>
      </c>
      <c r="G28" s="66"/>
      <c r="H28" s="65"/>
      <c r="I28" s="66"/>
      <c r="J28" s="70"/>
      <c r="K28" s="38"/>
    </row>
    <row r="29" spans="1:11" ht="25.05" thickBot="1" x14ac:dyDescent="0.35">
      <c r="A29" s="1"/>
      <c r="B29" s="2" t="s">
        <v>1</v>
      </c>
      <c r="C29" s="3" t="s">
        <v>2</v>
      </c>
      <c r="D29" s="4"/>
      <c r="E29" s="5"/>
      <c r="F29" s="6" t="s">
        <v>3</v>
      </c>
      <c r="G29" s="6" t="s">
        <v>4</v>
      </c>
      <c r="H29" s="6" t="s">
        <v>3</v>
      </c>
      <c r="I29" s="6" t="s">
        <v>4</v>
      </c>
      <c r="J29" s="6"/>
      <c r="K29" s="38"/>
    </row>
    <row r="30" spans="1:11" x14ac:dyDescent="0.3">
      <c r="A30" s="53" t="s">
        <v>77</v>
      </c>
      <c r="B30" s="8">
        <v>252792</v>
      </c>
      <c r="C30" s="9">
        <v>252803</v>
      </c>
      <c r="D30" s="10" t="s">
        <v>20</v>
      </c>
      <c r="E30" s="11">
        <v>122.28</v>
      </c>
      <c r="F30" s="11">
        <v>122.28</v>
      </c>
      <c r="G30" s="11">
        <v>122.28</v>
      </c>
      <c r="H30" s="11">
        <v>122.28</v>
      </c>
      <c r="I30" s="11">
        <v>122.28</v>
      </c>
      <c r="J30" s="22">
        <f t="shared" ref="J30:J31" si="2">+ROUND(I30*K30,2)</f>
        <v>122.28</v>
      </c>
      <c r="K30" s="38">
        <v>1</v>
      </c>
    </row>
    <row r="31" spans="1:11" ht="15.65" thickBot="1" x14ac:dyDescent="0.35">
      <c r="A31" s="54" t="s">
        <v>77</v>
      </c>
      <c r="B31" s="14">
        <v>252814</v>
      </c>
      <c r="C31" s="15">
        <v>252825</v>
      </c>
      <c r="D31" s="16" t="s">
        <v>22</v>
      </c>
      <c r="E31" s="17">
        <v>244.57</v>
      </c>
      <c r="F31" s="17">
        <v>244.57</v>
      </c>
      <c r="G31" s="17">
        <v>244.57</v>
      </c>
      <c r="H31" s="17">
        <v>244.57</v>
      </c>
      <c r="I31" s="17">
        <v>244.57</v>
      </c>
      <c r="J31" s="23">
        <f t="shared" si="2"/>
        <v>244.57</v>
      </c>
      <c r="K31" s="38">
        <v>1</v>
      </c>
    </row>
    <row r="32" spans="1:11" x14ac:dyDescent="0.3">
      <c r="K32" s="38"/>
    </row>
    <row r="33" spans="1:11" x14ac:dyDescent="0.3">
      <c r="K33" s="38"/>
    </row>
    <row r="34" spans="1:11" x14ac:dyDescent="0.3">
      <c r="A34" t="s">
        <v>60</v>
      </c>
      <c r="K34" s="38"/>
    </row>
    <row r="35" spans="1:11" ht="15.65" thickBot="1" x14ac:dyDescent="0.35">
      <c r="K35" s="38"/>
    </row>
    <row r="36" spans="1:11" ht="15.05" customHeight="1" x14ac:dyDescent="0.3">
      <c r="A36" s="55" t="s">
        <v>48</v>
      </c>
      <c r="B36" s="56"/>
      <c r="C36" s="56"/>
      <c r="D36" s="57"/>
      <c r="E36" s="61" t="s">
        <v>49</v>
      </c>
      <c r="F36" s="68" t="s">
        <v>50</v>
      </c>
      <c r="G36" s="64"/>
      <c r="H36" s="63" t="s">
        <v>58</v>
      </c>
      <c r="I36" s="64"/>
      <c r="J36" s="69" t="s">
        <v>18</v>
      </c>
      <c r="K36" s="38"/>
    </row>
    <row r="37" spans="1:11" ht="15.65" thickBot="1" x14ac:dyDescent="0.35">
      <c r="A37" s="58"/>
      <c r="B37" s="59"/>
      <c r="C37" s="59"/>
      <c r="D37" s="60"/>
      <c r="E37" s="62"/>
      <c r="F37" s="67" t="s">
        <v>0</v>
      </c>
      <c r="G37" s="66"/>
      <c r="H37" s="65"/>
      <c r="I37" s="66"/>
      <c r="J37" s="70"/>
      <c r="K37" s="38"/>
    </row>
    <row r="38" spans="1:11" ht="25.05" thickBot="1" x14ac:dyDescent="0.35">
      <c r="A38" s="1"/>
      <c r="B38" s="2" t="s">
        <v>1</v>
      </c>
      <c r="C38" s="3" t="s">
        <v>2</v>
      </c>
      <c r="D38" s="4"/>
      <c r="E38" s="5"/>
      <c r="F38" s="6" t="s">
        <v>3</v>
      </c>
      <c r="G38" s="6" t="s">
        <v>4</v>
      </c>
      <c r="H38" s="6" t="s">
        <v>3</v>
      </c>
      <c r="I38" s="6" t="s">
        <v>4</v>
      </c>
      <c r="J38" s="6"/>
      <c r="K38" s="38"/>
    </row>
    <row r="39" spans="1:11" ht="15.65" thickBot="1" x14ac:dyDescent="0.35">
      <c r="A39" s="54" t="s">
        <v>78</v>
      </c>
      <c r="B39" s="32">
        <v>252836</v>
      </c>
      <c r="C39" s="33">
        <v>252840</v>
      </c>
      <c r="D39" s="24" t="s">
        <v>25</v>
      </c>
      <c r="E39" s="17">
        <v>1055.23</v>
      </c>
      <c r="F39" s="17">
        <v>1055.23</v>
      </c>
      <c r="G39" s="17">
        <v>1055.23</v>
      </c>
      <c r="H39" s="17">
        <v>1055.23</v>
      </c>
      <c r="I39" s="17">
        <v>1055.23</v>
      </c>
      <c r="J39" s="17">
        <f>+ROUND(I39*K39,2)</f>
        <v>1055.23</v>
      </c>
      <c r="K39" s="38">
        <v>1</v>
      </c>
    </row>
  </sheetData>
  <mergeCells count="24">
    <mergeCell ref="A36:D37"/>
    <mergeCell ref="E36:E37"/>
    <mergeCell ref="F36:G36"/>
    <mergeCell ref="H36:I37"/>
    <mergeCell ref="J36:J37"/>
    <mergeCell ref="F37:G37"/>
    <mergeCell ref="A27:D28"/>
    <mergeCell ref="E27:E28"/>
    <mergeCell ref="F27:G27"/>
    <mergeCell ref="H27:I28"/>
    <mergeCell ref="J27:J28"/>
    <mergeCell ref="F28:G28"/>
    <mergeCell ref="A17:D18"/>
    <mergeCell ref="E17:E18"/>
    <mergeCell ref="F17:G17"/>
    <mergeCell ref="H17:I18"/>
    <mergeCell ref="J17:J18"/>
    <mergeCell ref="F18:G18"/>
    <mergeCell ref="A6:D7"/>
    <mergeCell ref="E6:E7"/>
    <mergeCell ref="F6:G6"/>
    <mergeCell ref="H6:I7"/>
    <mergeCell ref="J6:J7"/>
    <mergeCell ref="F7:G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f696d0f55bf2c7e62412d948a0c583e6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1e5d5ab1102b11db1fdc0e4595453252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Beknopt overzicht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d942d0da-d5cd-4a3f-9c2a-c2fdf367a1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d942d0da-d5cd-4a3f-9c2a-c2fdf367a1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2022-06-29T22:00:00+00:00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Patiënt</TermName>
          <TermId xmlns="http://schemas.microsoft.com/office/infopath/2007/PartnerControls">2ebaf0cf-7353-4273-b1af-236262c84494</TermId>
        </TermInfo>
        <TermInfo xmlns="http://schemas.microsoft.com/office/infopath/2007/PartnerControls">
          <TermName xmlns="http://schemas.microsoft.com/office/infopath/2007/PartnerControls">Arts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Algemeen ziekenhuis</TermName>
          <TermId xmlns="http://schemas.microsoft.com/office/infopath/2007/PartnerControls">2072517b-c14b-4631-aa17-bb49afc2ae96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62</Value>
      <Value>32</Value>
      <Value>58</Value>
      <Value>29</Value>
      <Value>8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Verzorging door …</TermName>
          <TermId xmlns="http://schemas.microsoft.com/office/infopath/2007/PartnerControls">8ec480f0-fd0c-436a-98b8-58cfcdd3f17c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D2178ECA-10B4-4FEA-B859-7EEF9B3BBA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48FA4D-2A91-47BE-BFF5-E59BB485A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5eea43-7fa7-45cf-8dc0-d5244e2cd467"/>
    <ds:schemaRef ds:uri="61fd8d87-ea47-44bb-afd6-b4d99b1d9c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37B746-3033-48B2-A065-5E981CDD581A}">
  <ds:schemaRefs>
    <ds:schemaRef ds:uri="http://purl.org/dc/elements/1.1/"/>
    <ds:schemaRef ds:uri="http://www.w3.org/XML/1998/namespace"/>
    <ds:schemaRef ds:uri="http://purl.org/dc/dcmitype/"/>
    <ds:schemaRef ds:uri="f15eea43-7fa7-45cf-8dc0-d5244e2cd467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61fd8d87-ea47-44bb-afd6-b4d99b1d9c1f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2019</vt:lpstr>
      <vt:lpstr>2020</vt:lpstr>
      <vt:lpstr>2021</vt:lpstr>
      <vt:lpstr>01-01-2022</vt:lpstr>
      <vt:lpstr>1-06-2022</vt:lpstr>
      <vt:lpstr>2023</vt:lpstr>
      <vt:lpstr>01-01-2024</vt:lpstr>
      <vt:lpstr>01-01-2025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Tarifs indexés de la convention reconstruction mammaire</dc:title>
  <dc:creator>Kris Van De Velde</dc:creator>
  <cp:lastModifiedBy>Aurélie Luc (RIZIV-INAMI)</cp:lastModifiedBy>
  <dcterms:created xsi:type="dcterms:W3CDTF">2021-02-05T11:50:09Z</dcterms:created>
  <dcterms:modified xsi:type="dcterms:W3CDTF">2025-01-30T09:40:02Z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58;#Patiënt|2ebaf0cf-7353-4273-b1af-236262c84494;#29;#Arts|d8a1e59b-bcd7-4d2f-b75c-23b993f6e1ad;#62;#Algemeen ziekenhuis|2072517b-c14b-4631-aa17-bb49afc2ae96</vt:lpwstr>
  </property>
  <property fmtid="{D5CDD505-2E9C-101B-9397-08002B2CF9AE}" pid="4" name="RITheme">
    <vt:lpwstr>32;#Verzorging door …|8ec480f0-fd0c-436a-98b8-58cfcdd3f17c</vt:lpwstr>
  </property>
  <property fmtid="{D5CDD505-2E9C-101B-9397-08002B2CF9AE}" pid="5" name="RILanguage">
    <vt:lpwstr>8;#Frans|aa2269b8-11bd-4cc9-9267-801806817e60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  <property fmtid="{D5CDD505-2E9C-101B-9397-08002B2CF9AE}" pid="8" name="Order">
    <vt:r8>3290500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</Properties>
</file>