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N:\GV-SS\ACTU\ACTU NEW\MT\TARIEVEN-TARIFS\ARTSEN-MEDECINS\02_tarieven-tarifs\divers\2026\"/>
    </mc:Choice>
  </mc:AlternateContent>
  <xr:revisionPtr revIDLastSave="0" documentId="8_{4966DF9B-0DEB-48BD-B46A-C4485BCBD57C}" xr6:coauthVersionLast="47" xr6:coauthVersionMax="47" xr10:uidLastSave="{00000000-0000-0000-0000-000000000000}"/>
  <bookViews>
    <workbookView xWindow="23929" yWindow="-100" windowWidth="24267" windowHeight="13022" activeTab="8" xr2:uid="{00000000-000D-0000-FFFF-FFFF00000000}"/>
  </bookViews>
  <sheets>
    <sheet name="2019" sheetId="1" r:id="rId1"/>
    <sheet name="2020" sheetId="2" r:id="rId2"/>
    <sheet name="2021" sheetId="3" r:id="rId3"/>
    <sheet name="01-01-2022" sheetId="4" r:id="rId4"/>
    <sheet name="01-06-2022" sheetId="5" r:id="rId5"/>
    <sheet name="2023" sheetId="6" r:id="rId6"/>
    <sheet name="2024" sheetId="7" r:id="rId7"/>
    <sheet name="2025" sheetId="8" r:id="rId8"/>
    <sheet name="2026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9" l="1"/>
  <c r="K31" i="9"/>
  <c r="K30" i="9"/>
  <c r="K22" i="9"/>
  <c r="K21" i="9"/>
  <c r="K20" i="9"/>
  <c r="K12" i="9"/>
  <c r="K11" i="9"/>
  <c r="K10" i="9"/>
  <c r="K9" i="9"/>
  <c r="J39" i="8"/>
  <c r="J31" i="8"/>
  <c r="J30" i="8"/>
  <c r="J22" i="8"/>
  <c r="J21" i="8"/>
  <c r="J20" i="8"/>
  <c r="J12" i="8"/>
  <c r="J11" i="8"/>
  <c r="J10" i="8"/>
  <c r="J9" i="8"/>
  <c r="J39" i="7"/>
  <c r="J31" i="7"/>
  <c r="J30" i="7"/>
  <c r="J22" i="7"/>
  <c r="J21" i="7"/>
  <c r="J20" i="7"/>
  <c r="J12" i="7"/>
  <c r="J11" i="7"/>
  <c r="J10" i="7"/>
  <c r="J9" i="7"/>
  <c r="J39" i="6"/>
  <c r="J31" i="6"/>
  <c r="J30" i="6"/>
  <c r="J22" i="6"/>
  <c r="J21" i="6"/>
  <c r="J20" i="6"/>
  <c r="J12" i="6"/>
  <c r="J11" i="6"/>
  <c r="J10" i="6"/>
  <c r="J9" i="6"/>
  <c r="J39" i="5"/>
  <c r="J31" i="5"/>
  <c r="J30" i="5"/>
  <c r="J22" i="5"/>
  <c r="J21" i="5"/>
  <c r="J20" i="5"/>
  <c r="J12" i="5"/>
  <c r="J11" i="5"/>
  <c r="J10" i="5"/>
  <c r="J9" i="5"/>
  <c r="J9" i="4"/>
  <c r="J10" i="4"/>
  <c r="J11" i="4"/>
  <c r="J12" i="4"/>
  <c r="J39" i="4" l="1"/>
  <c r="J31" i="4"/>
  <c r="J30" i="4"/>
  <c r="J22" i="4"/>
  <c r="J21" i="4"/>
  <c r="J20" i="4"/>
  <c r="K12" i="1"/>
  <c r="J9" i="3"/>
  <c r="J39" i="3" l="1"/>
  <c r="J31" i="3"/>
  <c r="J30" i="3"/>
  <c r="J22" i="3"/>
  <c r="J21" i="3"/>
  <c r="J20" i="3"/>
  <c r="J12" i="3"/>
  <c r="J11" i="3"/>
  <c r="J10" i="3"/>
  <c r="J39" i="2"/>
  <c r="J31" i="2"/>
  <c r="J30" i="2"/>
  <c r="J22" i="2"/>
  <c r="J21" i="2"/>
  <c r="J20" i="2"/>
  <c r="J12" i="2"/>
  <c r="J11" i="2"/>
  <c r="J10" i="2"/>
  <c r="J9" i="2"/>
  <c r="K9" i="1"/>
  <c r="K10" i="1"/>
  <c r="K30" i="1"/>
  <c r="K31" i="1"/>
  <c r="K39" i="1"/>
  <c r="K20" i="1"/>
  <c r="K21" i="1"/>
  <c r="K22" i="1"/>
  <c r="K11" i="1"/>
</calcChain>
</file>

<file path=xl/sharedStrings.xml><?xml version="1.0" encoding="utf-8"?>
<sst xmlns="http://schemas.openxmlformats.org/spreadsheetml/2006/main" count="671" uniqueCount="83">
  <si>
    <t>Ambulant</t>
  </si>
  <si>
    <t>AMB</t>
  </si>
  <si>
    <t>HOS</t>
  </si>
  <si>
    <t>K = 2,083577</t>
  </si>
  <si>
    <t>= K      1.517</t>
  </si>
  <si>
    <t>3.160,79</t>
  </si>
  <si>
    <t>K = 2,604660</t>
  </si>
  <si>
    <t>= K      2.305</t>
  </si>
  <si>
    <t>6.003,74</t>
  </si>
  <si>
    <t>K = 2,188215</t>
  </si>
  <si>
    <t>= K     336</t>
  </si>
  <si>
    <t>735,24</t>
  </si>
  <si>
    <t>= K     391</t>
  </si>
  <si>
    <t>855,59</t>
  </si>
  <si>
    <t>= K     168</t>
  </si>
  <si>
    <t>367,62</t>
  </si>
  <si>
    <t>Maximum supplement</t>
  </si>
  <si>
    <t>K = 1,380717</t>
  </si>
  <si>
    <t>= K         72</t>
  </si>
  <si>
    <t>99,41</t>
  </si>
  <si>
    <t>= K         144</t>
  </si>
  <si>
    <t>198,82</t>
  </si>
  <si>
    <t xml:space="preserve">K = 2,082160 </t>
  </si>
  <si>
    <t>= K         412</t>
  </si>
  <si>
    <t>K = 2,124207</t>
  </si>
  <si>
    <t>K = 2,655451</t>
  </si>
  <si>
    <t>K = 2,230885</t>
  </si>
  <si>
    <t>K = 1,407641</t>
  </si>
  <si>
    <t>K =  2,122762</t>
  </si>
  <si>
    <t>K = 2,145661</t>
  </si>
  <si>
    <t>K = 2,682271</t>
  </si>
  <si>
    <t>K = 2,253417</t>
  </si>
  <si>
    <t>K = 1,421858</t>
  </si>
  <si>
    <t>K =  2,144202</t>
  </si>
  <si>
    <t>TARIFS 2021</t>
  </si>
  <si>
    <t>Article 3. Phase I: Reconstruction mammaire unilatérale ou bilatérale au moyen d'un lambeau libre microchirurgical perforant (y compris la fermeture du site donneur)</t>
  </si>
  <si>
    <t xml:space="preserve">Article 4. Phase II: Remodelage du côté ipsi- et hétérolatéral, y compris la reconstruction du mamelon. </t>
  </si>
  <si>
    <t>Article 5. Phase III: Tatouage du mamelon et de l'aréole</t>
  </si>
  <si>
    <t>Article 6. Prestation supplémentaire en cas de besoin de révision du lambeau</t>
  </si>
  <si>
    <t>Numéro de code</t>
  </si>
  <si>
    <t>Honoraires 100%</t>
  </si>
  <si>
    <t>Intervention</t>
  </si>
  <si>
    <t>Intervention Hospitalisé</t>
  </si>
  <si>
    <t>TARIFS 2020</t>
  </si>
  <si>
    <t>TARIFS 2019</t>
  </si>
  <si>
    <t>TARIFS 2022</t>
  </si>
  <si>
    <t>K = 2,162612</t>
  </si>
  <si>
    <t>K = 2,703461</t>
  </si>
  <si>
    <t>K = 2,271219</t>
  </si>
  <si>
    <t>K = 1,433091</t>
  </si>
  <si>
    <t>K =  2,161141</t>
  </si>
  <si>
    <t>K = 2,205864</t>
  </si>
  <si>
    <t>K = 2,757530</t>
  </si>
  <si>
    <t>K = 2,316643</t>
  </si>
  <si>
    <t>K = 1,461753</t>
  </si>
  <si>
    <t>K =  2,204364</t>
  </si>
  <si>
    <t>A PARTIR DU 1-06-2022 (indexage)</t>
  </si>
  <si>
    <r>
      <t xml:space="preserve">Bénéficiaires </t>
    </r>
    <r>
      <rPr>
        <b/>
        <sz val="6"/>
        <color theme="1"/>
        <rFont val="Arial"/>
        <family val="2"/>
      </rPr>
      <t xml:space="preserve">avec </t>
    </r>
    <r>
      <rPr>
        <sz val="6"/>
        <color theme="1"/>
        <rFont val="Arial"/>
        <family val="2"/>
      </rPr>
      <t>régime préférentiel</t>
    </r>
  </si>
  <si>
    <r>
      <t xml:space="preserve">Bénéficiaires </t>
    </r>
    <r>
      <rPr>
        <b/>
        <sz val="6"/>
        <color theme="1"/>
        <rFont val="Arial"/>
        <family val="2"/>
      </rPr>
      <t xml:space="preserve">sans </t>
    </r>
    <r>
      <rPr>
        <sz val="6"/>
        <color theme="1"/>
        <rFont val="Arial"/>
        <family val="2"/>
      </rPr>
      <t>régime préférentiel</t>
    </r>
  </si>
  <si>
    <t>TARIFS 2023</t>
  </si>
  <si>
    <t>A PARTIR DU 1-01-2023</t>
  </si>
  <si>
    <t>K = 2,338649</t>
  </si>
  <si>
    <t>K = 2,923523</t>
  </si>
  <si>
    <t>K = 2,456096</t>
  </si>
  <si>
    <t>K = 1,549745</t>
  </si>
  <si>
    <t>K =  2,337058</t>
  </si>
  <si>
    <t>K = 2,480137</t>
  </si>
  <si>
    <t>K = 3,100396</t>
  </si>
  <si>
    <t>K = 2,604690</t>
  </si>
  <si>
    <t>K = 1,643505</t>
  </si>
  <si>
    <t>K =  2,47845</t>
  </si>
  <si>
    <t>TARIFS 2024</t>
  </si>
  <si>
    <t>A PARTIR DU 1-01-2024</t>
  </si>
  <si>
    <t>TARIFS 2025</t>
  </si>
  <si>
    <t>A PARTIR DU 1-01-2025</t>
  </si>
  <si>
    <t>K = 2,562974</t>
  </si>
  <si>
    <t>K = 3,203949</t>
  </si>
  <si>
    <t>K = 2,691687</t>
  </si>
  <si>
    <t>K = 1,698398</t>
  </si>
  <si>
    <t>K =  2,56123</t>
  </si>
  <si>
    <t>TARIFS 2026</t>
  </si>
  <si>
    <t>A PARTIR DU 1-01-2026</t>
  </si>
  <si>
    <t xml:space="preserve"> K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</si>
</sst>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2">
    <xf numFmtId="0" fontId="0" fillId="0" borderId="0" xfId="0"/>
    <xf numFmtId="0" fontId="2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vertical="center"/>
    </xf>
    <xf numFmtId="4" fontId="3" fillId="2" borderId="14" xfId="0" applyNumberFormat="1" applyFont="1" applyFill="1" applyBorder="1" applyAlignment="1">
      <alignment horizontal="center" vertical="center"/>
    </xf>
    <xf numFmtId="4" fontId="3" fillId="2" borderId="23" xfId="0" applyNumberFormat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1" xfId="0" quotePrefix="1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4" fontId="3" fillId="2" borderId="15" xfId="0" applyNumberFormat="1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 vertical="center"/>
    </xf>
    <xf numFmtId="0" fontId="8" fillId="0" borderId="0" xfId="0" applyFont="1"/>
    <xf numFmtId="9" fontId="8" fillId="0" borderId="0" xfId="1" applyFont="1"/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4" fontId="3" fillId="2" borderId="28" xfId="0" applyNumberFormat="1" applyFont="1" applyFill="1" applyBorder="1" applyAlignment="1">
      <alignment horizontal="center" vertical="center"/>
    </xf>
    <xf numFmtId="4" fontId="3" fillId="2" borderId="18" xfId="0" applyNumberFormat="1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0" fontId="8" fillId="0" borderId="0" xfId="1" applyNumberFormat="1" applyFont="1"/>
    <xf numFmtId="0" fontId="9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K39"/>
  <sheetViews>
    <sheetView workbookViewId="0">
      <selection activeCell="B2" sqref="B2"/>
    </sheetView>
  </sheetViews>
  <sheetFormatPr defaultRowHeight="15.05" x14ac:dyDescent="0.3"/>
  <cols>
    <col min="1" max="1" width="13.109375" customWidth="1"/>
    <col min="4" max="4" width="13.109375" customWidth="1"/>
    <col min="6" max="10" width="14.109375" customWidth="1"/>
    <col min="11" max="11" width="9.109375" style="37"/>
  </cols>
  <sheetData>
    <row r="2" spans="1:11" x14ac:dyDescent="0.3">
      <c r="A2" s="50" t="s">
        <v>44</v>
      </c>
    </row>
    <row r="4" spans="1:11" ht="14.4" customHeight="1" x14ac:dyDescent="0.3">
      <c r="A4" t="s">
        <v>35</v>
      </c>
    </row>
    <row r="5" spans="1:11" ht="15.65" thickBot="1" x14ac:dyDescent="0.35"/>
    <row r="6" spans="1:11" ht="14.4" customHeight="1" x14ac:dyDescent="0.3">
      <c r="A6" s="54" t="s">
        <v>39</v>
      </c>
      <c r="B6" s="55"/>
      <c r="C6" s="55"/>
      <c r="D6" s="56"/>
      <c r="E6" s="60" t="s">
        <v>40</v>
      </c>
      <c r="F6" s="67" t="s">
        <v>41</v>
      </c>
      <c r="G6" s="63"/>
      <c r="H6" s="62" t="s">
        <v>42</v>
      </c>
      <c r="I6" s="63"/>
      <c r="J6" s="68" t="s">
        <v>16</v>
      </c>
    </row>
    <row r="7" spans="1:11" ht="15.65" thickBot="1" x14ac:dyDescent="0.35">
      <c r="A7" s="57"/>
      <c r="B7" s="58"/>
      <c r="C7" s="58"/>
      <c r="D7" s="59"/>
      <c r="E7" s="61"/>
      <c r="F7" s="66" t="s">
        <v>0</v>
      </c>
      <c r="G7" s="65"/>
      <c r="H7" s="64"/>
      <c r="I7" s="65"/>
      <c r="J7" s="69"/>
    </row>
    <row r="8" spans="1:11" ht="32.4" customHeight="1" thickBot="1" x14ac:dyDescent="0.35">
      <c r="A8" s="1"/>
      <c r="B8" s="2" t="s">
        <v>1</v>
      </c>
      <c r="C8" s="3" t="s">
        <v>2</v>
      </c>
      <c r="D8" s="4"/>
      <c r="E8" s="5"/>
      <c r="F8" s="6" t="s">
        <v>57</v>
      </c>
      <c r="G8" s="6" t="s">
        <v>58</v>
      </c>
      <c r="H8" s="6" t="s">
        <v>57</v>
      </c>
      <c r="I8" s="6" t="s">
        <v>58</v>
      </c>
      <c r="J8" s="6"/>
    </row>
    <row r="9" spans="1:11" x14ac:dyDescent="0.3">
      <c r="A9" s="7" t="s">
        <v>3</v>
      </c>
      <c r="B9" s="8">
        <v>252652</v>
      </c>
      <c r="C9" s="9">
        <v>252663</v>
      </c>
      <c r="D9" s="10" t="s">
        <v>4</v>
      </c>
      <c r="E9" s="11" t="s">
        <v>5</v>
      </c>
      <c r="F9" s="12">
        <v>3160.79</v>
      </c>
      <c r="G9" s="12">
        <v>3160.79</v>
      </c>
      <c r="H9" s="12">
        <v>3160.79</v>
      </c>
      <c r="I9" s="12">
        <v>3160.79</v>
      </c>
      <c r="J9" s="25">
        <v>3160.79</v>
      </c>
      <c r="K9" s="49">
        <f t="shared" ref="K9:K10" si="0">+J9/I9</f>
        <v>1</v>
      </c>
    </row>
    <row r="10" spans="1:11" x14ac:dyDescent="0.3">
      <c r="A10" s="7" t="s">
        <v>3</v>
      </c>
      <c r="B10" s="8">
        <v>252696</v>
      </c>
      <c r="C10" s="9">
        <v>252700</v>
      </c>
      <c r="D10" s="10" t="s">
        <v>4</v>
      </c>
      <c r="E10" s="11" t="s">
        <v>5</v>
      </c>
      <c r="F10" s="12">
        <v>3160.79</v>
      </c>
      <c r="G10" s="12">
        <v>3160.79</v>
      </c>
      <c r="H10" s="12">
        <v>3160.79</v>
      </c>
      <c r="I10" s="12">
        <v>3160.79</v>
      </c>
      <c r="J10" s="25">
        <v>3160.79</v>
      </c>
      <c r="K10" s="49">
        <f t="shared" si="0"/>
        <v>1</v>
      </c>
    </row>
    <row r="11" spans="1:11" x14ac:dyDescent="0.3">
      <c r="A11" s="7" t="s">
        <v>6</v>
      </c>
      <c r="B11" s="8">
        <v>252674</v>
      </c>
      <c r="C11" s="9">
        <v>252685</v>
      </c>
      <c r="D11" s="10" t="s">
        <v>7</v>
      </c>
      <c r="E11" s="11" t="s">
        <v>8</v>
      </c>
      <c r="F11" s="12">
        <v>6003.74</v>
      </c>
      <c r="G11" s="12">
        <v>6003.74</v>
      </c>
      <c r="H11" s="12">
        <v>6003.74</v>
      </c>
      <c r="I11" s="12">
        <v>6003.74</v>
      </c>
      <c r="J11" s="25">
        <v>4802.99</v>
      </c>
      <c r="K11" s="49">
        <f>+J11/I11</f>
        <v>0.79999966687431501</v>
      </c>
    </row>
    <row r="12" spans="1:11" ht="15.65" thickBot="1" x14ac:dyDescent="0.35">
      <c r="A12" s="13" t="s">
        <v>6</v>
      </c>
      <c r="B12" s="14">
        <v>252711</v>
      </c>
      <c r="C12" s="15">
        <v>252722</v>
      </c>
      <c r="D12" s="16" t="s">
        <v>7</v>
      </c>
      <c r="E12" s="17" t="s">
        <v>8</v>
      </c>
      <c r="F12" s="18">
        <v>6003.74</v>
      </c>
      <c r="G12" s="18">
        <v>6003.74</v>
      </c>
      <c r="H12" s="18">
        <v>6003.74</v>
      </c>
      <c r="I12" s="18">
        <v>6003.74</v>
      </c>
      <c r="J12" s="26">
        <v>4802.99</v>
      </c>
      <c r="K12" s="49">
        <f>+J12/I12</f>
        <v>0.79999966687431501</v>
      </c>
    </row>
    <row r="13" spans="1:11" x14ac:dyDescent="0.3">
      <c r="K13" s="49"/>
    </row>
    <row r="14" spans="1:11" x14ac:dyDescent="0.3">
      <c r="K14" s="49"/>
    </row>
    <row r="15" spans="1:11" x14ac:dyDescent="0.3">
      <c r="A15" t="s">
        <v>36</v>
      </c>
      <c r="K15" s="49"/>
    </row>
    <row r="16" spans="1:11" ht="15.65" thickBot="1" x14ac:dyDescent="0.35">
      <c r="K16" s="49"/>
    </row>
    <row r="17" spans="1:11" ht="14.4" customHeight="1" x14ac:dyDescent="0.3">
      <c r="A17" s="54" t="s">
        <v>39</v>
      </c>
      <c r="B17" s="55"/>
      <c r="C17" s="55"/>
      <c r="D17" s="56"/>
      <c r="E17" s="60" t="s">
        <v>40</v>
      </c>
      <c r="F17" s="67" t="s">
        <v>41</v>
      </c>
      <c r="G17" s="63"/>
      <c r="H17" s="62" t="s">
        <v>42</v>
      </c>
      <c r="I17" s="63"/>
      <c r="J17" s="68" t="s">
        <v>16</v>
      </c>
      <c r="K17" s="49"/>
    </row>
    <row r="18" spans="1:11" ht="15.65" thickBot="1" x14ac:dyDescent="0.35">
      <c r="A18" s="57"/>
      <c r="B18" s="58"/>
      <c r="C18" s="58"/>
      <c r="D18" s="59"/>
      <c r="E18" s="61"/>
      <c r="F18" s="66" t="s">
        <v>0</v>
      </c>
      <c r="G18" s="65"/>
      <c r="H18" s="64"/>
      <c r="I18" s="65"/>
      <c r="J18" s="69"/>
      <c r="K18" s="49"/>
    </row>
    <row r="19" spans="1:11" ht="27.55" customHeight="1" thickBot="1" x14ac:dyDescent="0.35">
      <c r="A19" s="19"/>
      <c r="B19" s="2" t="s">
        <v>1</v>
      </c>
      <c r="C19" s="3" t="s">
        <v>2</v>
      </c>
      <c r="D19" s="4"/>
      <c r="E19" s="5"/>
      <c r="F19" s="6" t="s">
        <v>57</v>
      </c>
      <c r="G19" s="6" t="s">
        <v>58</v>
      </c>
      <c r="H19" s="6" t="s">
        <v>57</v>
      </c>
      <c r="I19" s="6" t="s">
        <v>58</v>
      </c>
      <c r="J19" s="6"/>
      <c r="K19" s="49"/>
    </row>
    <row r="20" spans="1:11" x14ac:dyDescent="0.3">
      <c r="A20" s="7" t="s">
        <v>9</v>
      </c>
      <c r="B20" s="8">
        <v>252733</v>
      </c>
      <c r="C20" s="9">
        <v>252744</v>
      </c>
      <c r="D20" s="10" t="s">
        <v>10</v>
      </c>
      <c r="E20" s="20" t="s">
        <v>11</v>
      </c>
      <c r="F20" s="21">
        <v>735.24</v>
      </c>
      <c r="G20" s="21">
        <v>735.24</v>
      </c>
      <c r="H20" s="21">
        <v>735.24</v>
      </c>
      <c r="I20" s="21">
        <v>735.24</v>
      </c>
      <c r="J20" s="21">
        <v>700.23</v>
      </c>
      <c r="K20" s="49">
        <f t="shared" ref="K20:K39" si="1">+J20/I20</f>
        <v>0.9523828953811001</v>
      </c>
    </row>
    <row r="21" spans="1:11" x14ac:dyDescent="0.3">
      <c r="A21" s="7" t="s">
        <v>9</v>
      </c>
      <c r="B21" s="8">
        <v>252755</v>
      </c>
      <c r="C21" s="9">
        <v>252766</v>
      </c>
      <c r="D21" s="10" t="s">
        <v>12</v>
      </c>
      <c r="E21" s="11" t="s">
        <v>13</v>
      </c>
      <c r="F21" s="22">
        <v>855.59</v>
      </c>
      <c r="G21" s="22">
        <v>855.59</v>
      </c>
      <c r="H21" s="22">
        <v>855.59</v>
      </c>
      <c r="I21" s="22">
        <v>855.59</v>
      </c>
      <c r="J21" s="21">
        <v>814.85</v>
      </c>
      <c r="K21" s="49">
        <f t="shared" si="1"/>
        <v>0.9523837352002712</v>
      </c>
    </row>
    <row r="22" spans="1:11" ht="15.65" thickBot="1" x14ac:dyDescent="0.35">
      <c r="A22" s="13" t="s">
        <v>9</v>
      </c>
      <c r="B22" s="14">
        <v>252770</v>
      </c>
      <c r="C22" s="15">
        <v>252781</v>
      </c>
      <c r="D22" s="16" t="s">
        <v>14</v>
      </c>
      <c r="E22" s="17" t="s">
        <v>15</v>
      </c>
      <c r="F22" s="23">
        <v>367.62</v>
      </c>
      <c r="G22" s="23">
        <v>367.62</v>
      </c>
      <c r="H22" s="23">
        <v>367.62</v>
      </c>
      <c r="I22" s="23">
        <v>367.62</v>
      </c>
      <c r="J22" s="27">
        <v>350.11</v>
      </c>
      <c r="K22" s="49">
        <f t="shared" si="1"/>
        <v>0.95236929438006634</v>
      </c>
    </row>
    <row r="23" spans="1:11" x14ac:dyDescent="0.3">
      <c r="K23" s="49"/>
    </row>
    <row r="24" spans="1:11" x14ac:dyDescent="0.3">
      <c r="K24" s="49"/>
    </row>
    <row r="25" spans="1:11" x14ac:dyDescent="0.3">
      <c r="A25" t="s">
        <v>37</v>
      </c>
      <c r="K25" s="49"/>
    </row>
    <row r="26" spans="1:11" ht="15.65" thickBot="1" x14ac:dyDescent="0.35">
      <c r="K26" s="49"/>
    </row>
    <row r="27" spans="1:11" ht="14.4" customHeight="1" x14ac:dyDescent="0.3">
      <c r="A27" s="54" t="s">
        <v>39</v>
      </c>
      <c r="B27" s="55"/>
      <c r="C27" s="55"/>
      <c r="D27" s="56"/>
      <c r="E27" s="60" t="s">
        <v>40</v>
      </c>
      <c r="F27" s="67" t="s">
        <v>41</v>
      </c>
      <c r="G27" s="63"/>
      <c r="H27" s="62" t="s">
        <v>42</v>
      </c>
      <c r="I27" s="63"/>
      <c r="J27" s="68" t="s">
        <v>16</v>
      </c>
      <c r="K27" s="49"/>
    </row>
    <row r="28" spans="1:11" ht="15.65" thickBot="1" x14ac:dyDescent="0.35">
      <c r="A28" s="57"/>
      <c r="B28" s="58"/>
      <c r="C28" s="58"/>
      <c r="D28" s="59"/>
      <c r="E28" s="61"/>
      <c r="F28" s="66" t="s">
        <v>0</v>
      </c>
      <c r="G28" s="65"/>
      <c r="H28" s="64"/>
      <c r="I28" s="65"/>
      <c r="J28" s="69"/>
      <c r="K28" s="49"/>
    </row>
    <row r="29" spans="1:11" ht="25.2" customHeight="1" thickBot="1" x14ac:dyDescent="0.35">
      <c r="A29" s="19"/>
      <c r="B29" s="2" t="s">
        <v>1</v>
      </c>
      <c r="C29" s="3" t="s">
        <v>2</v>
      </c>
      <c r="D29" s="4"/>
      <c r="E29" s="5"/>
      <c r="F29" s="6" t="s">
        <v>57</v>
      </c>
      <c r="G29" s="6" t="s">
        <v>58</v>
      </c>
      <c r="H29" s="6" t="s">
        <v>57</v>
      </c>
      <c r="I29" s="6" t="s">
        <v>58</v>
      </c>
      <c r="J29" s="6"/>
      <c r="K29" s="49"/>
    </row>
    <row r="30" spans="1:11" x14ac:dyDescent="0.3">
      <c r="A30" s="7" t="s">
        <v>17</v>
      </c>
      <c r="B30" s="8">
        <v>252792</v>
      </c>
      <c r="C30" s="9">
        <v>252803</v>
      </c>
      <c r="D30" s="10" t="s">
        <v>18</v>
      </c>
      <c r="E30" s="11" t="s">
        <v>19</v>
      </c>
      <c r="F30" s="22">
        <v>99.41</v>
      </c>
      <c r="G30" s="22">
        <v>99.41</v>
      </c>
      <c r="H30" s="22">
        <v>99.41</v>
      </c>
      <c r="I30" s="22">
        <v>99.41</v>
      </c>
      <c r="J30" s="22">
        <v>99.41</v>
      </c>
      <c r="K30" s="49">
        <f t="shared" si="1"/>
        <v>1</v>
      </c>
    </row>
    <row r="31" spans="1:11" ht="15.65" thickBot="1" x14ac:dyDescent="0.35">
      <c r="A31" s="13" t="s">
        <v>17</v>
      </c>
      <c r="B31" s="14">
        <v>252814</v>
      </c>
      <c r="C31" s="15">
        <v>252825</v>
      </c>
      <c r="D31" s="16" t="s">
        <v>20</v>
      </c>
      <c r="E31" s="17" t="s">
        <v>21</v>
      </c>
      <c r="F31" s="23">
        <v>198.82</v>
      </c>
      <c r="G31" s="23">
        <v>198.82</v>
      </c>
      <c r="H31" s="23">
        <v>198.82</v>
      </c>
      <c r="I31" s="23">
        <v>198.82</v>
      </c>
      <c r="J31" s="23">
        <v>198.82</v>
      </c>
      <c r="K31" s="49">
        <f t="shared" si="1"/>
        <v>1</v>
      </c>
    </row>
    <row r="32" spans="1:11" x14ac:dyDescent="0.3">
      <c r="K32" s="49"/>
    </row>
    <row r="33" spans="1:11" x14ac:dyDescent="0.3">
      <c r="K33" s="49"/>
    </row>
    <row r="34" spans="1:11" x14ac:dyDescent="0.3">
      <c r="A34" t="s">
        <v>38</v>
      </c>
      <c r="K34" s="49"/>
    </row>
    <row r="35" spans="1:11" ht="15.65" thickBot="1" x14ac:dyDescent="0.35">
      <c r="K35" s="49"/>
    </row>
    <row r="36" spans="1:11" ht="15.05" customHeight="1" x14ac:dyDescent="0.3">
      <c r="A36" s="54" t="s">
        <v>39</v>
      </c>
      <c r="B36" s="55"/>
      <c r="C36" s="55"/>
      <c r="D36" s="56"/>
      <c r="E36" s="60" t="s">
        <v>40</v>
      </c>
      <c r="F36" s="67" t="s">
        <v>41</v>
      </c>
      <c r="G36" s="63"/>
      <c r="H36" s="62" t="s">
        <v>42</v>
      </c>
      <c r="I36" s="63"/>
      <c r="J36" s="68" t="s">
        <v>16</v>
      </c>
      <c r="K36" s="49"/>
    </row>
    <row r="37" spans="1:11" ht="15.65" thickBot="1" x14ac:dyDescent="0.35">
      <c r="A37" s="57"/>
      <c r="B37" s="58"/>
      <c r="C37" s="58"/>
      <c r="D37" s="59"/>
      <c r="E37" s="61"/>
      <c r="F37" s="66" t="s">
        <v>0</v>
      </c>
      <c r="G37" s="65"/>
      <c r="H37" s="64"/>
      <c r="I37" s="65"/>
      <c r="J37" s="69"/>
      <c r="K37" s="49"/>
    </row>
    <row r="38" spans="1:11" ht="23.95" customHeight="1" thickBot="1" x14ac:dyDescent="0.35">
      <c r="A38" s="19"/>
      <c r="B38" s="2" t="s">
        <v>1</v>
      </c>
      <c r="C38" s="3" t="s">
        <v>2</v>
      </c>
      <c r="D38" s="4"/>
      <c r="E38" s="5"/>
      <c r="F38" s="6" t="s">
        <v>57</v>
      </c>
      <c r="G38" s="6" t="s">
        <v>58</v>
      </c>
      <c r="H38" s="6" t="s">
        <v>57</v>
      </c>
      <c r="I38" s="6" t="s">
        <v>58</v>
      </c>
      <c r="J38" s="6"/>
      <c r="K38" s="49"/>
    </row>
    <row r="39" spans="1:11" ht="15.65" thickBot="1" x14ac:dyDescent="0.35">
      <c r="A39" s="28" t="s">
        <v>22</v>
      </c>
      <c r="B39" s="29">
        <v>252836</v>
      </c>
      <c r="C39" s="30">
        <v>252840</v>
      </c>
      <c r="D39" s="31" t="s">
        <v>23</v>
      </c>
      <c r="E39" s="17">
        <v>857.85</v>
      </c>
      <c r="F39" s="23">
        <v>857.85</v>
      </c>
      <c r="G39" s="23">
        <v>857.85</v>
      </c>
      <c r="H39" s="23">
        <v>857.85</v>
      </c>
      <c r="I39" s="23">
        <v>857.85</v>
      </c>
      <c r="J39" s="23">
        <v>857.85</v>
      </c>
      <c r="K39" s="49">
        <f t="shared" si="1"/>
        <v>1</v>
      </c>
    </row>
  </sheetData>
  <mergeCells count="24">
    <mergeCell ref="J36:J37"/>
    <mergeCell ref="F37:G37"/>
    <mergeCell ref="F36:G36"/>
    <mergeCell ref="E6:E7"/>
    <mergeCell ref="F6:G6"/>
    <mergeCell ref="J6:J7"/>
    <mergeCell ref="J17:J18"/>
    <mergeCell ref="J27:J28"/>
    <mergeCell ref="A36:D37"/>
    <mergeCell ref="E36:E37"/>
    <mergeCell ref="H36:I37"/>
    <mergeCell ref="F7:G7"/>
    <mergeCell ref="H6:I7"/>
    <mergeCell ref="A27:D28"/>
    <mergeCell ref="E27:E28"/>
    <mergeCell ref="F27:G27"/>
    <mergeCell ref="F28:G28"/>
    <mergeCell ref="H27:I28"/>
    <mergeCell ref="A17:D18"/>
    <mergeCell ref="E17:E18"/>
    <mergeCell ref="F17:G17"/>
    <mergeCell ref="F18:G18"/>
    <mergeCell ref="H17:I18"/>
    <mergeCell ref="A6:D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K39"/>
  <sheetViews>
    <sheetView workbookViewId="0">
      <selection activeCell="L37" sqref="L37"/>
    </sheetView>
  </sheetViews>
  <sheetFormatPr defaultRowHeight="15.05" x14ac:dyDescent="0.3"/>
  <cols>
    <col min="1" max="1" width="12.5546875" customWidth="1"/>
    <col min="4" max="4" width="12.109375" customWidth="1"/>
    <col min="6" max="10" width="13.6640625" customWidth="1"/>
    <col min="11" max="11" width="9.109375" style="37"/>
  </cols>
  <sheetData>
    <row r="2" spans="1:11" x14ac:dyDescent="0.3">
      <c r="A2" s="50" t="s">
        <v>43</v>
      </c>
    </row>
    <row r="4" spans="1:11" x14ac:dyDescent="0.3">
      <c r="A4" t="s">
        <v>35</v>
      </c>
    </row>
    <row r="5" spans="1:11" ht="15.65" thickBot="1" x14ac:dyDescent="0.35"/>
    <row r="6" spans="1:11" ht="15.05" customHeight="1" x14ac:dyDescent="0.3">
      <c r="A6" s="54" t="s">
        <v>39</v>
      </c>
      <c r="B6" s="55"/>
      <c r="C6" s="55"/>
      <c r="D6" s="56"/>
      <c r="E6" s="60" t="s">
        <v>40</v>
      </c>
      <c r="F6" s="67" t="s">
        <v>41</v>
      </c>
      <c r="G6" s="63"/>
      <c r="H6" s="62" t="s">
        <v>42</v>
      </c>
      <c r="I6" s="63"/>
      <c r="J6" s="68" t="s">
        <v>16</v>
      </c>
    </row>
    <row r="7" spans="1:11" ht="15.65" thickBot="1" x14ac:dyDescent="0.35">
      <c r="A7" s="57"/>
      <c r="B7" s="58"/>
      <c r="C7" s="58"/>
      <c r="D7" s="59"/>
      <c r="E7" s="61"/>
      <c r="F7" s="66" t="s">
        <v>0</v>
      </c>
      <c r="G7" s="65"/>
      <c r="H7" s="64"/>
      <c r="I7" s="65"/>
      <c r="J7" s="69"/>
    </row>
    <row r="8" spans="1:11" ht="23.95" customHeight="1" thickBot="1" x14ac:dyDescent="0.35">
      <c r="A8" s="1"/>
      <c r="B8" s="2" t="s">
        <v>1</v>
      </c>
      <c r="C8" s="3" t="s">
        <v>2</v>
      </c>
      <c r="D8" s="4"/>
      <c r="E8" s="5"/>
      <c r="F8" s="6" t="s">
        <v>57</v>
      </c>
      <c r="G8" s="6" t="s">
        <v>58</v>
      </c>
      <c r="H8" s="6" t="s">
        <v>57</v>
      </c>
      <c r="I8" s="6" t="s">
        <v>58</v>
      </c>
      <c r="J8" s="6"/>
    </row>
    <row r="9" spans="1:11" x14ac:dyDescent="0.3">
      <c r="A9" s="7" t="s">
        <v>24</v>
      </c>
      <c r="B9" s="8">
        <v>252652</v>
      </c>
      <c r="C9" s="9">
        <v>252663</v>
      </c>
      <c r="D9" s="10" t="s">
        <v>4</v>
      </c>
      <c r="E9" s="34">
        <v>3222.42</v>
      </c>
      <c r="F9" s="34">
        <v>3222.42</v>
      </c>
      <c r="G9" s="34">
        <v>3222.42</v>
      </c>
      <c r="H9" s="34">
        <v>3222.42</v>
      </c>
      <c r="I9" s="34">
        <v>3222.42</v>
      </c>
      <c r="J9" s="12">
        <f>+ROUND(I9*K9,2)</f>
        <v>3222.42</v>
      </c>
      <c r="K9" s="38">
        <v>1</v>
      </c>
    </row>
    <row r="10" spans="1:11" x14ac:dyDescent="0.3">
      <c r="A10" s="7" t="s">
        <v>24</v>
      </c>
      <c r="B10" s="8">
        <v>252696</v>
      </c>
      <c r="C10" s="9">
        <v>252700</v>
      </c>
      <c r="D10" s="10" t="s">
        <v>4</v>
      </c>
      <c r="E10" s="34">
        <v>3222.42</v>
      </c>
      <c r="F10" s="34">
        <v>3222.42</v>
      </c>
      <c r="G10" s="34">
        <v>3222.42</v>
      </c>
      <c r="H10" s="34">
        <v>3222.42</v>
      </c>
      <c r="I10" s="34">
        <v>3222.42</v>
      </c>
      <c r="J10" s="12">
        <f t="shared" ref="J10:J12" si="0">+ROUND(I10*K10,2)</f>
        <v>3222.42</v>
      </c>
      <c r="K10" s="38">
        <v>1</v>
      </c>
    </row>
    <row r="11" spans="1:11" x14ac:dyDescent="0.3">
      <c r="A11" s="7" t="s">
        <v>25</v>
      </c>
      <c r="B11" s="8">
        <v>252674</v>
      </c>
      <c r="C11" s="9">
        <v>252685</v>
      </c>
      <c r="D11" s="10" t="s">
        <v>7</v>
      </c>
      <c r="E11" s="34">
        <v>6120.81</v>
      </c>
      <c r="F11" s="34">
        <v>6120.81</v>
      </c>
      <c r="G11" s="34">
        <v>6120.81</v>
      </c>
      <c r="H11" s="34">
        <v>6120.81</v>
      </c>
      <c r="I11" s="34">
        <v>6120.81</v>
      </c>
      <c r="J11" s="12">
        <f t="shared" si="0"/>
        <v>4896.6499999999996</v>
      </c>
      <c r="K11" s="38">
        <v>0.79999966687431501</v>
      </c>
    </row>
    <row r="12" spans="1:11" ht="15.65" thickBot="1" x14ac:dyDescent="0.35">
      <c r="A12" s="13" t="s">
        <v>25</v>
      </c>
      <c r="B12" s="14">
        <v>252711</v>
      </c>
      <c r="C12" s="15">
        <v>252722</v>
      </c>
      <c r="D12" s="16" t="s">
        <v>7</v>
      </c>
      <c r="E12" s="35">
        <v>6120.81</v>
      </c>
      <c r="F12" s="35">
        <v>6120.81</v>
      </c>
      <c r="G12" s="35">
        <v>6120.81</v>
      </c>
      <c r="H12" s="35">
        <v>6120.81</v>
      </c>
      <c r="I12" s="35">
        <v>6120.81</v>
      </c>
      <c r="J12" s="18">
        <f t="shared" si="0"/>
        <v>4896.6499999999996</v>
      </c>
      <c r="K12" s="38">
        <v>0.79999966687431501</v>
      </c>
    </row>
    <row r="13" spans="1:11" x14ac:dyDescent="0.3">
      <c r="K13" s="38"/>
    </row>
    <row r="14" spans="1:11" x14ac:dyDescent="0.3">
      <c r="K14" s="38"/>
    </row>
    <row r="15" spans="1:11" x14ac:dyDescent="0.3">
      <c r="A15" t="s">
        <v>36</v>
      </c>
      <c r="K15" s="38"/>
    </row>
    <row r="16" spans="1:11" ht="15.65" thickBot="1" x14ac:dyDescent="0.35">
      <c r="K16" s="38"/>
    </row>
    <row r="17" spans="1:11" ht="15.05" customHeight="1" x14ac:dyDescent="0.3">
      <c r="A17" s="54" t="s">
        <v>39</v>
      </c>
      <c r="B17" s="55"/>
      <c r="C17" s="55"/>
      <c r="D17" s="56"/>
      <c r="E17" s="60" t="s">
        <v>40</v>
      </c>
      <c r="F17" s="67" t="s">
        <v>41</v>
      </c>
      <c r="G17" s="63"/>
      <c r="H17" s="62" t="s">
        <v>42</v>
      </c>
      <c r="I17" s="63"/>
      <c r="J17" s="68" t="s">
        <v>16</v>
      </c>
      <c r="K17" s="38"/>
    </row>
    <row r="18" spans="1:11" ht="15.65" thickBot="1" x14ac:dyDescent="0.35">
      <c r="A18" s="57"/>
      <c r="B18" s="58"/>
      <c r="C18" s="58"/>
      <c r="D18" s="59"/>
      <c r="E18" s="61"/>
      <c r="F18" s="66" t="s">
        <v>0</v>
      </c>
      <c r="G18" s="65"/>
      <c r="H18" s="64"/>
      <c r="I18" s="65"/>
      <c r="J18" s="69"/>
      <c r="K18" s="38"/>
    </row>
    <row r="19" spans="1:11" ht="22.25" customHeight="1" thickBot="1" x14ac:dyDescent="0.35">
      <c r="A19" s="19"/>
      <c r="B19" s="2" t="s">
        <v>1</v>
      </c>
      <c r="C19" s="3" t="s">
        <v>2</v>
      </c>
      <c r="D19" s="4"/>
      <c r="E19" s="5"/>
      <c r="F19" s="6" t="s">
        <v>57</v>
      </c>
      <c r="G19" s="6" t="s">
        <v>58</v>
      </c>
      <c r="H19" s="6" t="s">
        <v>57</v>
      </c>
      <c r="I19" s="6" t="s">
        <v>58</v>
      </c>
      <c r="J19" s="6"/>
      <c r="K19" s="38"/>
    </row>
    <row r="20" spans="1:11" x14ac:dyDescent="0.3">
      <c r="A20" s="7" t="s">
        <v>26</v>
      </c>
      <c r="B20" s="8">
        <v>252733</v>
      </c>
      <c r="C20" s="9">
        <v>252744</v>
      </c>
      <c r="D20" s="10" t="s">
        <v>10</v>
      </c>
      <c r="E20" s="20">
        <v>749.58</v>
      </c>
      <c r="F20" s="20">
        <v>749.58</v>
      </c>
      <c r="G20" s="20">
        <v>749.58</v>
      </c>
      <c r="H20" s="20">
        <v>749.58</v>
      </c>
      <c r="I20" s="20">
        <v>749.58</v>
      </c>
      <c r="J20" s="21">
        <f t="shared" ref="J20:J22" si="1">+ROUND(I20*K20,2)</f>
        <v>713.89</v>
      </c>
      <c r="K20" s="38">
        <v>0.9523828953811001</v>
      </c>
    </row>
    <row r="21" spans="1:11" x14ac:dyDescent="0.3">
      <c r="A21" s="7" t="s">
        <v>26</v>
      </c>
      <c r="B21" s="8">
        <v>252755</v>
      </c>
      <c r="C21" s="9">
        <v>252766</v>
      </c>
      <c r="D21" s="10" t="s">
        <v>12</v>
      </c>
      <c r="E21" s="11">
        <v>872.28</v>
      </c>
      <c r="F21" s="11">
        <v>872.28</v>
      </c>
      <c r="G21" s="11">
        <v>872.28</v>
      </c>
      <c r="H21" s="11">
        <v>872.28</v>
      </c>
      <c r="I21" s="11">
        <v>872.28</v>
      </c>
      <c r="J21" s="22">
        <f t="shared" si="1"/>
        <v>830.75</v>
      </c>
      <c r="K21" s="38">
        <v>0.9523837352002712</v>
      </c>
    </row>
    <row r="22" spans="1:11" ht="15.65" thickBot="1" x14ac:dyDescent="0.35">
      <c r="A22" s="13" t="s">
        <v>26</v>
      </c>
      <c r="B22" s="14">
        <v>252770</v>
      </c>
      <c r="C22" s="15">
        <v>252781</v>
      </c>
      <c r="D22" s="16" t="s">
        <v>14</v>
      </c>
      <c r="E22" s="17">
        <v>374.79</v>
      </c>
      <c r="F22" s="17">
        <v>374.79</v>
      </c>
      <c r="G22" s="17">
        <v>374.79</v>
      </c>
      <c r="H22" s="17">
        <v>374.79</v>
      </c>
      <c r="I22" s="17">
        <v>374.79</v>
      </c>
      <c r="J22" s="23">
        <f t="shared" si="1"/>
        <v>356.94</v>
      </c>
      <c r="K22" s="38">
        <v>0.95236929438006634</v>
      </c>
    </row>
    <row r="23" spans="1:11" x14ac:dyDescent="0.3">
      <c r="K23" s="38"/>
    </row>
    <row r="24" spans="1:11" x14ac:dyDescent="0.3">
      <c r="K24" s="38"/>
    </row>
    <row r="25" spans="1:11" x14ac:dyDescent="0.3">
      <c r="A25" t="s">
        <v>37</v>
      </c>
      <c r="K25" s="38"/>
    </row>
    <row r="26" spans="1:11" ht="15.65" thickBot="1" x14ac:dyDescent="0.35">
      <c r="K26" s="38"/>
    </row>
    <row r="27" spans="1:11" ht="15.05" customHeight="1" x14ac:dyDescent="0.3">
      <c r="A27" s="54" t="s">
        <v>39</v>
      </c>
      <c r="B27" s="55"/>
      <c r="C27" s="55"/>
      <c r="D27" s="56"/>
      <c r="E27" s="60" t="s">
        <v>40</v>
      </c>
      <c r="F27" s="67" t="s">
        <v>41</v>
      </c>
      <c r="G27" s="63"/>
      <c r="H27" s="62" t="s">
        <v>42</v>
      </c>
      <c r="I27" s="63"/>
      <c r="J27" s="68" t="s">
        <v>16</v>
      </c>
      <c r="K27" s="38"/>
    </row>
    <row r="28" spans="1:11" ht="15.65" thickBot="1" x14ac:dyDescent="0.35">
      <c r="A28" s="57"/>
      <c r="B28" s="58"/>
      <c r="C28" s="58"/>
      <c r="D28" s="59"/>
      <c r="E28" s="61"/>
      <c r="F28" s="66" t="s">
        <v>0</v>
      </c>
      <c r="G28" s="65"/>
      <c r="H28" s="64"/>
      <c r="I28" s="65"/>
      <c r="J28" s="69"/>
      <c r="K28" s="38"/>
    </row>
    <row r="29" spans="1:11" ht="22.85" customHeight="1" thickBot="1" x14ac:dyDescent="0.35">
      <c r="A29" s="19"/>
      <c r="B29" s="2" t="s">
        <v>1</v>
      </c>
      <c r="C29" s="3" t="s">
        <v>2</v>
      </c>
      <c r="D29" s="4"/>
      <c r="E29" s="5"/>
      <c r="F29" s="6" t="s">
        <v>57</v>
      </c>
      <c r="G29" s="6" t="s">
        <v>58</v>
      </c>
      <c r="H29" s="6" t="s">
        <v>57</v>
      </c>
      <c r="I29" s="6" t="s">
        <v>58</v>
      </c>
      <c r="J29" s="6"/>
      <c r="K29" s="38"/>
    </row>
    <row r="30" spans="1:11" x14ac:dyDescent="0.3">
      <c r="A30" s="7" t="s">
        <v>27</v>
      </c>
      <c r="B30" s="8">
        <v>252792</v>
      </c>
      <c r="C30" s="9">
        <v>252803</v>
      </c>
      <c r="D30" s="10" t="s">
        <v>18</v>
      </c>
      <c r="E30" s="11">
        <v>101.35</v>
      </c>
      <c r="F30" s="11">
        <v>101.35</v>
      </c>
      <c r="G30" s="11">
        <v>101.35</v>
      </c>
      <c r="H30" s="11">
        <v>101.35</v>
      </c>
      <c r="I30" s="11">
        <v>101.35</v>
      </c>
      <c r="J30" s="22">
        <f t="shared" ref="J30:J31" si="2">+ROUND(I30*K30,2)</f>
        <v>101.35</v>
      </c>
      <c r="K30" s="38">
        <v>1</v>
      </c>
    </row>
    <row r="31" spans="1:11" ht="15.65" thickBot="1" x14ac:dyDescent="0.35">
      <c r="A31" s="13" t="s">
        <v>27</v>
      </c>
      <c r="B31" s="14">
        <v>252814</v>
      </c>
      <c r="C31" s="15">
        <v>252825</v>
      </c>
      <c r="D31" s="16" t="s">
        <v>20</v>
      </c>
      <c r="E31" s="36">
        <v>202.7</v>
      </c>
      <c r="F31" s="36">
        <v>202.7</v>
      </c>
      <c r="G31" s="36">
        <v>202.7</v>
      </c>
      <c r="H31" s="36">
        <v>202.7</v>
      </c>
      <c r="I31" s="36">
        <v>202.7</v>
      </c>
      <c r="J31" s="23">
        <f t="shared" si="2"/>
        <v>202.7</v>
      </c>
      <c r="K31" s="38">
        <v>1</v>
      </c>
    </row>
    <row r="32" spans="1:11" x14ac:dyDescent="0.3">
      <c r="K32" s="38"/>
    </row>
    <row r="33" spans="1:11" x14ac:dyDescent="0.3">
      <c r="K33" s="38"/>
    </row>
    <row r="34" spans="1:11" x14ac:dyDescent="0.3">
      <c r="A34" t="s">
        <v>38</v>
      </c>
      <c r="K34" s="38"/>
    </row>
    <row r="35" spans="1:11" ht="15.65" thickBot="1" x14ac:dyDescent="0.35">
      <c r="K35" s="38"/>
    </row>
    <row r="36" spans="1:11" ht="15.05" customHeight="1" x14ac:dyDescent="0.3">
      <c r="A36" s="54" t="s">
        <v>39</v>
      </c>
      <c r="B36" s="55"/>
      <c r="C36" s="55"/>
      <c r="D36" s="56"/>
      <c r="E36" s="60" t="s">
        <v>40</v>
      </c>
      <c r="F36" s="67" t="s">
        <v>41</v>
      </c>
      <c r="G36" s="63"/>
      <c r="H36" s="62" t="s">
        <v>42</v>
      </c>
      <c r="I36" s="63"/>
      <c r="J36" s="68" t="s">
        <v>16</v>
      </c>
      <c r="K36" s="38"/>
    </row>
    <row r="37" spans="1:11" ht="15.65" thickBot="1" x14ac:dyDescent="0.35">
      <c r="A37" s="57"/>
      <c r="B37" s="58"/>
      <c r="C37" s="58"/>
      <c r="D37" s="59"/>
      <c r="E37" s="61"/>
      <c r="F37" s="66" t="s">
        <v>0</v>
      </c>
      <c r="G37" s="65"/>
      <c r="H37" s="64"/>
      <c r="I37" s="65"/>
      <c r="J37" s="69"/>
      <c r="K37" s="38"/>
    </row>
    <row r="38" spans="1:11" ht="22.25" customHeight="1" thickBot="1" x14ac:dyDescent="0.35">
      <c r="A38" s="19"/>
      <c r="B38" s="2" t="s">
        <v>1</v>
      </c>
      <c r="C38" s="3" t="s">
        <v>2</v>
      </c>
      <c r="D38" s="4"/>
      <c r="E38" s="5"/>
      <c r="F38" s="6" t="s">
        <v>57</v>
      </c>
      <c r="G38" s="6" t="s">
        <v>58</v>
      </c>
      <c r="H38" s="6" t="s">
        <v>57</v>
      </c>
      <c r="I38" s="6" t="s">
        <v>58</v>
      </c>
      <c r="J38" s="6"/>
      <c r="K38" s="38"/>
    </row>
    <row r="39" spans="1:11" ht="15.65" thickBot="1" x14ac:dyDescent="0.35">
      <c r="A39" s="13" t="s">
        <v>28</v>
      </c>
      <c r="B39" s="32">
        <v>252836</v>
      </c>
      <c r="C39" s="33">
        <v>252840</v>
      </c>
      <c r="D39" s="24" t="s">
        <v>23</v>
      </c>
      <c r="E39" s="17">
        <v>874.58</v>
      </c>
      <c r="F39" s="17">
        <v>874.58</v>
      </c>
      <c r="G39" s="17">
        <v>874.58</v>
      </c>
      <c r="H39" s="17">
        <v>874.58</v>
      </c>
      <c r="I39" s="17">
        <v>874.58</v>
      </c>
      <c r="J39" s="17">
        <f>+ROUND(I39*K39,2)</f>
        <v>874.58</v>
      </c>
      <c r="K39" s="38">
        <v>1</v>
      </c>
    </row>
  </sheetData>
  <mergeCells count="24">
    <mergeCell ref="A36:D37"/>
    <mergeCell ref="E36:E37"/>
    <mergeCell ref="F36:G36"/>
    <mergeCell ref="H36:I37"/>
    <mergeCell ref="J36:J37"/>
    <mergeCell ref="F37:G37"/>
    <mergeCell ref="A27:D28"/>
    <mergeCell ref="E27:E28"/>
    <mergeCell ref="F27:G27"/>
    <mergeCell ref="H27:I28"/>
    <mergeCell ref="J27:J28"/>
    <mergeCell ref="F28:G28"/>
    <mergeCell ref="A17:D18"/>
    <mergeCell ref="E17:E18"/>
    <mergeCell ref="F17:G17"/>
    <mergeCell ref="H17:I18"/>
    <mergeCell ref="J17:J18"/>
    <mergeCell ref="F18:G18"/>
    <mergeCell ref="A6:D7"/>
    <mergeCell ref="E6:E7"/>
    <mergeCell ref="F6:G6"/>
    <mergeCell ref="H6:I7"/>
    <mergeCell ref="J6:J7"/>
    <mergeCell ref="F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K39"/>
  <sheetViews>
    <sheetView zoomScaleNormal="100" workbookViewId="0">
      <selection activeCell="I50" sqref="I50"/>
    </sheetView>
  </sheetViews>
  <sheetFormatPr defaultRowHeight="15.05" x14ac:dyDescent="0.3"/>
  <cols>
    <col min="1" max="1" width="12.5546875" customWidth="1"/>
    <col min="4" max="4" width="12.109375" customWidth="1"/>
    <col min="6" max="9" width="12.109375" customWidth="1"/>
    <col min="10" max="10" width="13.6640625" customWidth="1"/>
    <col min="11" max="11" width="9.109375" style="37"/>
  </cols>
  <sheetData>
    <row r="2" spans="1:11" x14ac:dyDescent="0.3">
      <c r="A2" s="50" t="s">
        <v>34</v>
      </c>
    </row>
    <row r="4" spans="1:11" x14ac:dyDescent="0.3">
      <c r="A4" t="s">
        <v>35</v>
      </c>
    </row>
    <row r="5" spans="1:11" ht="15.65" thickBot="1" x14ac:dyDescent="0.35"/>
    <row r="6" spans="1:11" ht="15.05" customHeight="1" x14ac:dyDescent="0.3">
      <c r="A6" s="54" t="s">
        <v>39</v>
      </c>
      <c r="B6" s="55"/>
      <c r="C6" s="55"/>
      <c r="D6" s="56"/>
      <c r="E6" s="60" t="s">
        <v>40</v>
      </c>
      <c r="F6" s="67" t="s">
        <v>41</v>
      </c>
      <c r="G6" s="63"/>
      <c r="H6" s="62" t="s">
        <v>42</v>
      </c>
      <c r="I6" s="63"/>
      <c r="J6" s="68" t="s">
        <v>16</v>
      </c>
    </row>
    <row r="7" spans="1:11" ht="15.65" thickBot="1" x14ac:dyDescent="0.35">
      <c r="A7" s="57"/>
      <c r="B7" s="58"/>
      <c r="C7" s="58"/>
      <c r="D7" s="59"/>
      <c r="E7" s="61"/>
      <c r="F7" s="66" t="s">
        <v>0</v>
      </c>
      <c r="G7" s="65"/>
      <c r="H7" s="64"/>
      <c r="I7" s="65"/>
      <c r="J7" s="69"/>
    </row>
    <row r="8" spans="1:11" ht="26.45" customHeight="1" thickBot="1" x14ac:dyDescent="0.35">
      <c r="A8" s="1"/>
      <c r="B8" s="2" t="s">
        <v>1</v>
      </c>
      <c r="C8" s="3" t="s">
        <v>2</v>
      </c>
      <c r="D8" s="4"/>
      <c r="E8" s="5"/>
      <c r="F8" s="6" t="s">
        <v>57</v>
      </c>
      <c r="G8" s="6" t="s">
        <v>58</v>
      </c>
      <c r="H8" s="6" t="s">
        <v>57</v>
      </c>
      <c r="I8" s="6" t="s">
        <v>58</v>
      </c>
      <c r="J8" s="6"/>
    </row>
    <row r="9" spans="1:11" x14ac:dyDescent="0.3">
      <c r="A9" s="7" t="s">
        <v>29</v>
      </c>
      <c r="B9" s="8">
        <v>252652</v>
      </c>
      <c r="C9" s="9">
        <v>252663</v>
      </c>
      <c r="D9" s="10" t="s">
        <v>4</v>
      </c>
      <c r="E9" s="34">
        <v>3254.97</v>
      </c>
      <c r="F9" s="34">
        <v>3254.97</v>
      </c>
      <c r="G9" s="34">
        <v>3254.97</v>
      </c>
      <c r="H9" s="34">
        <v>3254.97</v>
      </c>
      <c r="I9" s="34">
        <v>3254.97</v>
      </c>
      <c r="J9" s="12">
        <f>+ROUND(I9*K9,2)</f>
        <v>3254.97</v>
      </c>
      <c r="K9" s="38">
        <v>1</v>
      </c>
    </row>
    <row r="10" spans="1:11" x14ac:dyDescent="0.3">
      <c r="A10" s="7" t="s">
        <v>29</v>
      </c>
      <c r="B10" s="8">
        <v>252696</v>
      </c>
      <c r="C10" s="9">
        <v>252700</v>
      </c>
      <c r="D10" s="10" t="s">
        <v>4</v>
      </c>
      <c r="E10" s="34">
        <v>3254.97</v>
      </c>
      <c r="F10" s="34">
        <v>3254.97</v>
      </c>
      <c r="G10" s="34">
        <v>3254.97</v>
      </c>
      <c r="H10" s="34">
        <v>3254.97</v>
      </c>
      <c r="I10" s="34">
        <v>3254.97</v>
      </c>
      <c r="J10" s="12">
        <f t="shared" ref="J10:J12" si="0">+ROUND(I10*K10,2)</f>
        <v>3254.97</v>
      </c>
      <c r="K10" s="38">
        <v>1</v>
      </c>
    </row>
    <row r="11" spans="1:11" x14ac:dyDescent="0.3">
      <c r="A11" s="7" t="s">
        <v>30</v>
      </c>
      <c r="B11" s="8">
        <v>252674</v>
      </c>
      <c r="C11" s="9">
        <v>252685</v>
      </c>
      <c r="D11" s="10" t="s">
        <v>7</v>
      </c>
      <c r="E11" s="34">
        <v>6182.63</v>
      </c>
      <c r="F11" s="34">
        <v>6182.63</v>
      </c>
      <c r="G11" s="34">
        <v>6182.63</v>
      </c>
      <c r="H11" s="34">
        <v>6182.63</v>
      </c>
      <c r="I11" s="34">
        <v>6182.63</v>
      </c>
      <c r="J11" s="12">
        <f t="shared" si="0"/>
        <v>4946.1000000000004</v>
      </c>
      <c r="K11" s="38">
        <v>0.79999966687431501</v>
      </c>
    </row>
    <row r="12" spans="1:11" ht="15.65" thickBot="1" x14ac:dyDescent="0.35">
      <c r="A12" s="13" t="s">
        <v>30</v>
      </c>
      <c r="B12" s="14">
        <v>252711</v>
      </c>
      <c r="C12" s="15">
        <v>252722</v>
      </c>
      <c r="D12" s="16" t="s">
        <v>7</v>
      </c>
      <c r="E12" s="35">
        <v>6182.63</v>
      </c>
      <c r="F12" s="35">
        <v>6182.63</v>
      </c>
      <c r="G12" s="35">
        <v>6182.63</v>
      </c>
      <c r="H12" s="35">
        <v>6182.63</v>
      </c>
      <c r="I12" s="35">
        <v>6182.63</v>
      </c>
      <c r="J12" s="18">
        <f t="shared" si="0"/>
        <v>4946.1000000000004</v>
      </c>
      <c r="K12" s="38">
        <v>0.79999966687431501</v>
      </c>
    </row>
    <row r="13" spans="1:11" x14ac:dyDescent="0.3">
      <c r="K13" s="38"/>
    </row>
    <row r="14" spans="1:11" x14ac:dyDescent="0.3">
      <c r="K14" s="38"/>
    </row>
    <row r="15" spans="1:11" x14ac:dyDescent="0.3">
      <c r="A15" t="s">
        <v>36</v>
      </c>
      <c r="K15" s="38"/>
    </row>
    <row r="16" spans="1:11" ht="15.65" thickBot="1" x14ac:dyDescent="0.35">
      <c r="K16" s="38"/>
    </row>
    <row r="17" spans="1:11" ht="15.05" customHeight="1" x14ac:dyDescent="0.3">
      <c r="A17" s="54" t="s">
        <v>39</v>
      </c>
      <c r="B17" s="55"/>
      <c r="C17" s="55"/>
      <c r="D17" s="56"/>
      <c r="E17" s="60" t="s">
        <v>40</v>
      </c>
      <c r="F17" s="67" t="s">
        <v>41</v>
      </c>
      <c r="G17" s="63"/>
      <c r="H17" s="62" t="s">
        <v>42</v>
      </c>
      <c r="I17" s="63"/>
      <c r="J17" s="68" t="s">
        <v>16</v>
      </c>
      <c r="K17" s="38"/>
    </row>
    <row r="18" spans="1:11" ht="15.65" thickBot="1" x14ac:dyDescent="0.35">
      <c r="A18" s="57"/>
      <c r="B18" s="58"/>
      <c r="C18" s="58"/>
      <c r="D18" s="59"/>
      <c r="E18" s="61"/>
      <c r="F18" s="66" t="s">
        <v>0</v>
      </c>
      <c r="G18" s="65"/>
      <c r="H18" s="64"/>
      <c r="I18" s="65"/>
      <c r="J18" s="69"/>
      <c r="K18" s="38"/>
    </row>
    <row r="19" spans="1:11" ht="22.85" customHeight="1" thickBot="1" x14ac:dyDescent="0.35">
      <c r="A19" s="19"/>
      <c r="B19" s="2" t="s">
        <v>1</v>
      </c>
      <c r="C19" s="3" t="s">
        <v>2</v>
      </c>
      <c r="D19" s="4"/>
      <c r="E19" s="5"/>
      <c r="F19" s="6" t="s">
        <v>57</v>
      </c>
      <c r="G19" s="6" t="s">
        <v>58</v>
      </c>
      <c r="H19" s="6" t="s">
        <v>57</v>
      </c>
      <c r="I19" s="6" t="s">
        <v>58</v>
      </c>
      <c r="J19" s="6"/>
      <c r="K19" s="38"/>
    </row>
    <row r="20" spans="1:11" x14ac:dyDescent="0.3">
      <c r="A20" s="7" t="s">
        <v>31</v>
      </c>
      <c r="B20" s="8">
        <v>252733</v>
      </c>
      <c r="C20" s="9">
        <v>252744</v>
      </c>
      <c r="D20" s="10" t="s">
        <v>10</v>
      </c>
      <c r="E20" s="20">
        <v>757.15</v>
      </c>
      <c r="F20" s="20">
        <v>757.15</v>
      </c>
      <c r="G20" s="20">
        <v>757.15</v>
      </c>
      <c r="H20" s="20">
        <v>757.15</v>
      </c>
      <c r="I20" s="20">
        <v>757.15</v>
      </c>
      <c r="J20" s="21">
        <f t="shared" ref="J20:J22" si="1">+ROUND(I20*K20,2)</f>
        <v>721.1</v>
      </c>
      <c r="K20" s="38">
        <v>0.9523828953811001</v>
      </c>
    </row>
    <row r="21" spans="1:11" x14ac:dyDescent="0.3">
      <c r="A21" s="7" t="s">
        <v>31</v>
      </c>
      <c r="B21" s="8">
        <v>252755</v>
      </c>
      <c r="C21" s="9">
        <v>252766</v>
      </c>
      <c r="D21" s="10" t="s">
        <v>12</v>
      </c>
      <c r="E21" s="11">
        <v>881.09</v>
      </c>
      <c r="F21" s="11">
        <v>881.09</v>
      </c>
      <c r="G21" s="11">
        <v>881.09</v>
      </c>
      <c r="H21" s="11">
        <v>881.09</v>
      </c>
      <c r="I21" s="11">
        <v>881.09</v>
      </c>
      <c r="J21" s="22">
        <f t="shared" si="1"/>
        <v>839.14</v>
      </c>
      <c r="K21" s="38">
        <v>0.9523837352002712</v>
      </c>
    </row>
    <row r="22" spans="1:11" ht="15.65" thickBot="1" x14ac:dyDescent="0.35">
      <c r="A22" s="13" t="s">
        <v>31</v>
      </c>
      <c r="B22" s="14">
        <v>252770</v>
      </c>
      <c r="C22" s="15">
        <v>252781</v>
      </c>
      <c r="D22" s="16" t="s">
        <v>14</v>
      </c>
      <c r="E22" s="17">
        <v>378.57</v>
      </c>
      <c r="F22" s="17">
        <v>378.57</v>
      </c>
      <c r="G22" s="17">
        <v>378.57</v>
      </c>
      <c r="H22" s="17">
        <v>378.57</v>
      </c>
      <c r="I22" s="17">
        <v>378.57</v>
      </c>
      <c r="J22" s="23">
        <f t="shared" si="1"/>
        <v>360.54</v>
      </c>
      <c r="K22" s="38">
        <v>0.95236929438006634</v>
      </c>
    </row>
    <row r="23" spans="1:11" x14ac:dyDescent="0.3">
      <c r="K23" s="38"/>
    </row>
    <row r="24" spans="1:11" x14ac:dyDescent="0.3">
      <c r="K24" s="38"/>
    </row>
    <row r="25" spans="1:11" x14ac:dyDescent="0.3">
      <c r="A25" t="s">
        <v>37</v>
      </c>
      <c r="K25" s="38"/>
    </row>
    <row r="26" spans="1:11" ht="15.65" thickBot="1" x14ac:dyDescent="0.35">
      <c r="K26" s="38"/>
    </row>
    <row r="27" spans="1:11" ht="15.05" customHeight="1" x14ac:dyDescent="0.3">
      <c r="A27" s="54" t="s">
        <v>39</v>
      </c>
      <c r="B27" s="55"/>
      <c r="C27" s="55"/>
      <c r="D27" s="56"/>
      <c r="E27" s="60" t="s">
        <v>40</v>
      </c>
      <c r="F27" s="67" t="s">
        <v>41</v>
      </c>
      <c r="G27" s="63"/>
      <c r="H27" s="62" t="s">
        <v>42</v>
      </c>
      <c r="I27" s="63"/>
      <c r="J27" s="68" t="s">
        <v>16</v>
      </c>
      <c r="K27" s="38"/>
    </row>
    <row r="28" spans="1:11" ht="15.65" thickBot="1" x14ac:dyDescent="0.35">
      <c r="A28" s="57"/>
      <c r="B28" s="58"/>
      <c r="C28" s="58"/>
      <c r="D28" s="59"/>
      <c r="E28" s="61"/>
      <c r="F28" s="66" t="s">
        <v>0</v>
      </c>
      <c r="G28" s="65"/>
      <c r="H28" s="64"/>
      <c r="I28" s="65"/>
      <c r="J28" s="69"/>
      <c r="K28" s="38"/>
    </row>
    <row r="29" spans="1:11" ht="21.6" customHeight="1" thickBot="1" x14ac:dyDescent="0.35">
      <c r="A29" s="19"/>
      <c r="B29" s="2" t="s">
        <v>1</v>
      </c>
      <c r="C29" s="3" t="s">
        <v>2</v>
      </c>
      <c r="D29" s="4"/>
      <c r="E29" s="5"/>
      <c r="F29" s="6" t="s">
        <v>57</v>
      </c>
      <c r="G29" s="6" t="s">
        <v>58</v>
      </c>
      <c r="H29" s="6" t="s">
        <v>57</v>
      </c>
      <c r="I29" s="6" t="s">
        <v>58</v>
      </c>
      <c r="J29" s="6"/>
      <c r="K29" s="38"/>
    </row>
    <row r="30" spans="1:11" x14ac:dyDescent="0.3">
      <c r="A30" s="7" t="s">
        <v>32</v>
      </c>
      <c r="B30" s="8">
        <v>252792</v>
      </c>
      <c r="C30" s="9">
        <v>252803</v>
      </c>
      <c r="D30" s="10" t="s">
        <v>18</v>
      </c>
      <c r="E30" s="11">
        <v>102.37</v>
      </c>
      <c r="F30" s="11">
        <v>102.37</v>
      </c>
      <c r="G30" s="11">
        <v>102.37</v>
      </c>
      <c r="H30" s="11">
        <v>102.37</v>
      </c>
      <c r="I30" s="11">
        <v>102.37</v>
      </c>
      <c r="J30" s="22">
        <f t="shared" ref="J30:J31" si="2">+ROUND(I30*K30,2)</f>
        <v>102.37</v>
      </c>
      <c r="K30" s="38">
        <v>1</v>
      </c>
    </row>
    <row r="31" spans="1:11" ht="15.65" thickBot="1" x14ac:dyDescent="0.35">
      <c r="A31" s="13" t="s">
        <v>32</v>
      </c>
      <c r="B31" s="14">
        <v>252814</v>
      </c>
      <c r="C31" s="15">
        <v>252825</v>
      </c>
      <c r="D31" s="16" t="s">
        <v>20</v>
      </c>
      <c r="E31" s="17">
        <v>204.75</v>
      </c>
      <c r="F31" s="17">
        <v>204.75</v>
      </c>
      <c r="G31" s="17">
        <v>204.75</v>
      </c>
      <c r="H31" s="17">
        <v>204.75</v>
      </c>
      <c r="I31" s="17">
        <v>204.75</v>
      </c>
      <c r="J31" s="23">
        <f t="shared" si="2"/>
        <v>204.75</v>
      </c>
      <c r="K31" s="38">
        <v>1</v>
      </c>
    </row>
    <row r="32" spans="1:11" x14ac:dyDescent="0.3">
      <c r="K32" s="38"/>
    </row>
    <row r="33" spans="1:11" x14ac:dyDescent="0.3">
      <c r="K33" s="38"/>
    </row>
    <row r="34" spans="1:11" x14ac:dyDescent="0.3">
      <c r="A34" t="s">
        <v>38</v>
      </c>
      <c r="K34" s="38"/>
    </row>
    <row r="35" spans="1:11" ht="15.65" thickBot="1" x14ac:dyDescent="0.35">
      <c r="K35" s="38"/>
    </row>
    <row r="36" spans="1:11" ht="15.05" customHeight="1" x14ac:dyDescent="0.3">
      <c r="A36" s="54" t="s">
        <v>39</v>
      </c>
      <c r="B36" s="55"/>
      <c r="C36" s="55"/>
      <c r="D36" s="56"/>
      <c r="E36" s="60" t="s">
        <v>40</v>
      </c>
      <c r="F36" s="67" t="s">
        <v>41</v>
      </c>
      <c r="G36" s="63"/>
      <c r="H36" s="62" t="s">
        <v>42</v>
      </c>
      <c r="I36" s="63"/>
      <c r="J36" s="68" t="s">
        <v>16</v>
      </c>
      <c r="K36" s="38"/>
    </row>
    <row r="37" spans="1:11" ht="15.65" thickBot="1" x14ac:dyDescent="0.35">
      <c r="A37" s="57"/>
      <c r="B37" s="58"/>
      <c r="C37" s="58"/>
      <c r="D37" s="59"/>
      <c r="E37" s="61"/>
      <c r="F37" s="66" t="s">
        <v>0</v>
      </c>
      <c r="G37" s="65"/>
      <c r="H37" s="64"/>
      <c r="I37" s="65"/>
      <c r="J37" s="69"/>
      <c r="K37" s="38"/>
    </row>
    <row r="38" spans="1:11" ht="23.5" customHeight="1" thickBot="1" x14ac:dyDescent="0.35">
      <c r="A38" s="19"/>
      <c r="B38" s="2" t="s">
        <v>1</v>
      </c>
      <c r="C38" s="3" t="s">
        <v>2</v>
      </c>
      <c r="D38" s="4"/>
      <c r="E38" s="5"/>
      <c r="F38" s="6" t="s">
        <v>57</v>
      </c>
      <c r="G38" s="6" t="s">
        <v>58</v>
      </c>
      <c r="H38" s="6" t="s">
        <v>57</v>
      </c>
      <c r="I38" s="6" t="s">
        <v>58</v>
      </c>
      <c r="J38" s="6"/>
      <c r="K38" s="38"/>
    </row>
    <row r="39" spans="1:11" ht="15.65" thickBot="1" x14ac:dyDescent="0.35">
      <c r="A39" s="13" t="s">
        <v>33</v>
      </c>
      <c r="B39" s="32">
        <v>252836</v>
      </c>
      <c r="C39" s="33">
        <v>252840</v>
      </c>
      <c r="D39" s="24" t="s">
        <v>23</v>
      </c>
      <c r="E39" s="17">
        <v>883.41</v>
      </c>
      <c r="F39" s="17">
        <v>883.41</v>
      </c>
      <c r="G39" s="17">
        <v>883.41</v>
      </c>
      <c r="H39" s="17">
        <v>883.41</v>
      </c>
      <c r="I39" s="17">
        <v>883.41</v>
      </c>
      <c r="J39" s="17">
        <f>+ROUND(I39*K39,2)</f>
        <v>883.41</v>
      </c>
      <c r="K39" s="38">
        <v>1</v>
      </c>
    </row>
  </sheetData>
  <mergeCells count="24">
    <mergeCell ref="A36:D37"/>
    <mergeCell ref="E36:E37"/>
    <mergeCell ref="F36:G36"/>
    <mergeCell ref="H36:I37"/>
    <mergeCell ref="J36:J37"/>
    <mergeCell ref="F37:G37"/>
    <mergeCell ref="A27:D28"/>
    <mergeCell ref="E27:E28"/>
    <mergeCell ref="F27:G27"/>
    <mergeCell ref="H27:I28"/>
    <mergeCell ref="J27:J28"/>
    <mergeCell ref="F28:G28"/>
    <mergeCell ref="A17:D18"/>
    <mergeCell ref="E17:E18"/>
    <mergeCell ref="F17:G17"/>
    <mergeCell ref="H17:I18"/>
    <mergeCell ref="J17:J18"/>
    <mergeCell ref="F18:G18"/>
    <mergeCell ref="A6:D7"/>
    <mergeCell ref="E6:E7"/>
    <mergeCell ref="F6:G6"/>
    <mergeCell ref="H6:I7"/>
    <mergeCell ref="J6:J7"/>
    <mergeCell ref="F7:G7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K39"/>
  <sheetViews>
    <sheetView topLeftCell="A19" workbookViewId="0">
      <selection activeCell="F44" sqref="F44"/>
    </sheetView>
  </sheetViews>
  <sheetFormatPr defaultRowHeight="15.05" x14ac:dyDescent="0.3"/>
  <cols>
    <col min="1" max="1" width="12.5546875" customWidth="1"/>
    <col min="4" max="4" width="12.109375" customWidth="1"/>
    <col min="5" max="5" width="9.44140625" customWidth="1"/>
    <col min="6" max="9" width="12.109375" customWidth="1"/>
    <col min="10" max="10" width="13.6640625" customWidth="1"/>
    <col min="11" max="11" width="8.88671875" style="37"/>
  </cols>
  <sheetData>
    <row r="2" spans="1:11" x14ac:dyDescent="0.3">
      <c r="A2" s="50" t="s">
        <v>45</v>
      </c>
    </row>
    <row r="4" spans="1:11" x14ac:dyDescent="0.3">
      <c r="A4" t="s">
        <v>35</v>
      </c>
    </row>
    <row r="5" spans="1:11" ht="15.65" thickBot="1" x14ac:dyDescent="0.35"/>
    <row r="6" spans="1:11" ht="15.05" customHeight="1" x14ac:dyDescent="0.3">
      <c r="A6" s="54" t="s">
        <v>39</v>
      </c>
      <c r="B6" s="55"/>
      <c r="C6" s="55"/>
      <c r="D6" s="56"/>
      <c r="E6" s="60" t="s">
        <v>40</v>
      </c>
      <c r="F6" s="67" t="s">
        <v>41</v>
      </c>
      <c r="G6" s="63"/>
      <c r="H6" s="62" t="s">
        <v>42</v>
      </c>
      <c r="I6" s="63"/>
      <c r="J6" s="68" t="s">
        <v>16</v>
      </c>
    </row>
    <row r="7" spans="1:11" ht="15.65" thickBot="1" x14ac:dyDescent="0.35">
      <c r="A7" s="57"/>
      <c r="B7" s="58"/>
      <c r="C7" s="58"/>
      <c r="D7" s="59"/>
      <c r="E7" s="61"/>
      <c r="F7" s="66" t="s">
        <v>0</v>
      </c>
      <c r="G7" s="65"/>
      <c r="H7" s="64"/>
      <c r="I7" s="65"/>
      <c r="J7" s="69"/>
    </row>
    <row r="8" spans="1:11" ht="26.45" customHeight="1" thickBot="1" x14ac:dyDescent="0.35">
      <c r="A8" s="1"/>
      <c r="B8" s="2" t="s">
        <v>1</v>
      </c>
      <c r="C8" s="3" t="s">
        <v>2</v>
      </c>
      <c r="D8" s="4"/>
      <c r="E8" s="5"/>
      <c r="F8" s="6" t="s">
        <v>57</v>
      </c>
      <c r="G8" s="6" t="s">
        <v>58</v>
      </c>
      <c r="H8" s="6" t="s">
        <v>57</v>
      </c>
      <c r="I8" s="6" t="s">
        <v>58</v>
      </c>
      <c r="J8" s="6"/>
    </row>
    <row r="9" spans="1:11" x14ac:dyDescent="0.3">
      <c r="A9" s="39" t="s">
        <v>46</v>
      </c>
      <c r="B9" s="40">
        <v>252652</v>
      </c>
      <c r="C9" s="41">
        <v>252663</v>
      </c>
      <c r="D9" s="42" t="s">
        <v>4</v>
      </c>
      <c r="E9" s="43">
        <v>3280.68</v>
      </c>
      <c r="F9" s="43">
        <v>3280.68</v>
      </c>
      <c r="G9" s="43">
        <v>3280.68</v>
      </c>
      <c r="H9" s="43">
        <v>3280.68</v>
      </c>
      <c r="I9" s="43">
        <v>3280.68</v>
      </c>
      <c r="J9" s="44">
        <f>+ROUND(I9*K9,2)</f>
        <v>3280.68</v>
      </c>
      <c r="K9" s="38">
        <v>1</v>
      </c>
    </row>
    <row r="10" spans="1:11" x14ac:dyDescent="0.3">
      <c r="A10" s="7" t="s">
        <v>46</v>
      </c>
      <c r="B10" s="8">
        <v>252696</v>
      </c>
      <c r="C10" s="9">
        <v>252700</v>
      </c>
      <c r="D10" s="10" t="s">
        <v>4</v>
      </c>
      <c r="E10" s="34">
        <v>3280.68</v>
      </c>
      <c r="F10" s="34">
        <v>3280.68</v>
      </c>
      <c r="G10" s="34">
        <v>3280.68</v>
      </c>
      <c r="H10" s="34">
        <v>3280.68</v>
      </c>
      <c r="I10" s="34">
        <v>3280.68</v>
      </c>
      <c r="J10" s="25">
        <f t="shared" ref="J10:J12" si="0">+ROUND(I10*K10,2)</f>
        <v>3280.68</v>
      </c>
      <c r="K10" s="38">
        <v>1</v>
      </c>
    </row>
    <row r="11" spans="1:11" x14ac:dyDescent="0.3">
      <c r="A11" s="7" t="s">
        <v>47</v>
      </c>
      <c r="B11" s="8">
        <v>252674</v>
      </c>
      <c r="C11" s="9">
        <v>252685</v>
      </c>
      <c r="D11" s="10" t="s">
        <v>7</v>
      </c>
      <c r="E11" s="34">
        <v>6231.48</v>
      </c>
      <c r="F11" s="34">
        <v>6231.48</v>
      </c>
      <c r="G11" s="34">
        <v>6231.48</v>
      </c>
      <c r="H11" s="34">
        <v>6231.48</v>
      </c>
      <c r="I11" s="34">
        <v>6231.48</v>
      </c>
      <c r="J11" s="25">
        <f t="shared" si="0"/>
        <v>4985.18</v>
      </c>
      <c r="K11" s="38">
        <v>0.79999966687431501</v>
      </c>
    </row>
    <row r="12" spans="1:11" ht="15.65" thickBot="1" x14ac:dyDescent="0.35">
      <c r="A12" s="13" t="s">
        <v>47</v>
      </c>
      <c r="B12" s="14">
        <v>252711</v>
      </c>
      <c r="C12" s="15">
        <v>252722</v>
      </c>
      <c r="D12" s="16" t="s">
        <v>7</v>
      </c>
      <c r="E12" s="35">
        <v>6231.48</v>
      </c>
      <c r="F12" s="35">
        <v>6231.48</v>
      </c>
      <c r="G12" s="35">
        <v>6231.48</v>
      </c>
      <c r="H12" s="35">
        <v>6231.48</v>
      </c>
      <c r="I12" s="35">
        <v>6231.48</v>
      </c>
      <c r="J12" s="45">
        <f t="shared" si="0"/>
        <v>4985.18</v>
      </c>
      <c r="K12" s="38">
        <v>0.79999966687431501</v>
      </c>
    </row>
    <row r="13" spans="1:11" x14ac:dyDescent="0.3">
      <c r="K13" s="38"/>
    </row>
    <row r="14" spans="1:11" x14ac:dyDescent="0.3">
      <c r="K14" s="38"/>
    </row>
    <row r="15" spans="1:11" x14ac:dyDescent="0.3">
      <c r="A15" t="s">
        <v>36</v>
      </c>
      <c r="K15" s="38"/>
    </row>
    <row r="16" spans="1:11" ht="15.65" thickBot="1" x14ac:dyDescent="0.35">
      <c r="K16" s="38"/>
    </row>
    <row r="17" spans="1:11" ht="15.05" customHeight="1" x14ac:dyDescent="0.3">
      <c r="A17" s="54" t="s">
        <v>39</v>
      </c>
      <c r="B17" s="55"/>
      <c r="C17" s="55"/>
      <c r="D17" s="56"/>
      <c r="E17" s="60" t="s">
        <v>40</v>
      </c>
      <c r="F17" s="67" t="s">
        <v>41</v>
      </c>
      <c r="G17" s="63"/>
      <c r="H17" s="62" t="s">
        <v>42</v>
      </c>
      <c r="I17" s="63"/>
      <c r="J17" s="68" t="s">
        <v>16</v>
      </c>
      <c r="K17" s="38"/>
    </row>
    <row r="18" spans="1:11" ht="15.65" thickBot="1" x14ac:dyDescent="0.35">
      <c r="A18" s="57"/>
      <c r="B18" s="58"/>
      <c r="C18" s="58"/>
      <c r="D18" s="59"/>
      <c r="E18" s="61"/>
      <c r="F18" s="66" t="s">
        <v>0</v>
      </c>
      <c r="G18" s="65"/>
      <c r="H18" s="64"/>
      <c r="I18" s="65"/>
      <c r="J18" s="69"/>
      <c r="K18" s="38"/>
    </row>
    <row r="19" spans="1:11" ht="21" customHeight="1" thickBot="1" x14ac:dyDescent="0.35">
      <c r="A19" s="19"/>
      <c r="B19" s="2" t="s">
        <v>1</v>
      </c>
      <c r="C19" s="3" t="s">
        <v>2</v>
      </c>
      <c r="D19" s="4"/>
      <c r="E19" s="5"/>
      <c r="F19" s="6" t="s">
        <v>57</v>
      </c>
      <c r="G19" s="6" t="s">
        <v>58</v>
      </c>
      <c r="H19" s="6" t="s">
        <v>57</v>
      </c>
      <c r="I19" s="6" t="s">
        <v>58</v>
      </c>
      <c r="J19" s="6"/>
      <c r="K19" s="38"/>
    </row>
    <row r="20" spans="1:11" x14ac:dyDescent="0.3">
      <c r="A20" s="39" t="s">
        <v>48</v>
      </c>
      <c r="B20" s="40">
        <v>252733</v>
      </c>
      <c r="C20" s="41">
        <v>252744</v>
      </c>
      <c r="D20" s="42" t="s">
        <v>10</v>
      </c>
      <c r="E20" s="46">
        <v>763.13</v>
      </c>
      <c r="F20" s="46">
        <v>763.13</v>
      </c>
      <c r="G20" s="46">
        <v>763.13</v>
      </c>
      <c r="H20" s="46">
        <v>763.13</v>
      </c>
      <c r="I20" s="46">
        <v>763.13</v>
      </c>
      <c r="J20" s="47">
        <f t="shared" ref="J20:J22" si="1">+ROUND(I20*K20,2)</f>
        <v>726.79</v>
      </c>
      <c r="K20" s="38">
        <v>0.9523828953811001</v>
      </c>
    </row>
    <row r="21" spans="1:11" x14ac:dyDescent="0.3">
      <c r="A21" s="7" t="s">
        <v>48</v>
      </c>
      <c r="B21" s="8">
        <v>252755</v>
      </c>
      <c r="C21" s="9">
        <v>252766</v>
      </c>
      <c r="D21" s="10" t="s">
        <v>12</v>
      </c>
      <c r="E21" s="11">
        <v>888.05</v>
      </c>
      <c r="F21" s="11">
        <v>888.05</v>
      </c>
      <c r="G21" s="11">
        <v>888.05</v>
      </c>
      <c r="H21" s="11">
        <v>888.05</v>
      </c>
      <c r="I21" s="11">
        <v>888.05</v>
      </c>
      <c r="J21" s="21">
        <f t="shared" si="1"/>
        <v>845.76</v>
      </c>
      <c r="K21" s="38">
        <v>0.9523837352002712</v>
      </c>
    </row>
    <row r="22" spans="1:11" ht="15.65" thickBot="1" x14ac:dyDescent="0.35">
      <c r="A22" s="13" t="s">
        <v>48</v>
      </c>
      <c r="B22" s="14">
        <v>252770</v>
      </c>
      <c r="C22" s="15">
        <v>252781</v>
      </c>
      <c r="D22" s="16" t="s">
        <v>14</v>
      </c>
      <c r="E22" s="17">
        <v>381.56</v>
      </c>
      <c r="F22" s="17">
        <v>381.56</v>
      </c>
      <c r="G22" s="17">
        <v>381.56</v>
      </c>
      <c r="H22" s="17">
        <v>381.56</v>
      </c>
      <c r="I22" s="17">
        <v>381.56</v>
      </c>
      <c r="J22" s="48">
        <f t="shared" si="1"/>
        <v>363.39</v>
      </c>
      <c r="K22" s="38">
        <v>0.95236929438006634</v>
      </c>
    </row>
    <row r="23" spans="1:11" x14ac:dyDescent="0.3">
      <c r="K23" s="38"/>
    </row>
    <row r="24" spans="1:11" x14ac:dyDescent="0.3">
      <c r="K24" s="38"/>
    </row>
    <row r="25" spans="1:11" x14ac:dyDescent="0.3">
      <c r="A25" t="s">
        <v>37</v>
      </c>
      <c r="K25" s="38"/>
    </row>
    <row r="26" spans="1:11" ht="15.65" thickBot="1" x14ac:dyDescent="0.35">
      <c r="K26" s="38"/>
    </row>
    <row r="27" spans="1:11" ht="15.05" customHeight="1" x14ac:dyDescent="0.3">
      <c r="A27" s="54" t="s">
        <v>39</v>
      </c>
      <c r="B27" s="55"/>
      <c r="C27" s="55"/>
      <c r="D27" s="56"/>
      <c r="E27" s="60" t="s">
        <v>40</v>
      </c>
      <c r="F27" s="67" t="s">
        <v>41</v>
      </c>
      <c r="G27" s="63"/>
      <c r="H27" s="62" t="s">
        <v>42</v>
      </c>
      <c r="I27" s="63"/>
      <c r="J27" s="68" t="s">
        <v>16</v>
      </c>
      <c r="K27" s="38"/>
    </row>
    <row r="28" spans="1:11" ht="15.65" thickBot="1" x14ac:dyDescent="0.35">
      <c r="A28" s="57"/>
      <c r="B28" s="58"/>
      <c r="C28" s="58"/>
      <c r="D28" s="59"/>
      <c r="E28" s="61"/>
      <c r="F28" s="66" t="s">
        <v>0</v>
      </c>
      <c r="G28" s="65"/>
      <c r="H28" s="64"/>
      <c r="I28" s="65"/>
      <c r="J28" s="69"/>
      <c r="K28" s="38"/>
    </row>
    <row r="29" spans="1:11" ht="20.350000000000001" customHeight="1" thickBot="1" x14ac:dyDescent="0.35">
      <c r="A29" s="19"/>
      <c r="B29" s="2" t="s">
        <v>1</v>
      </c>
      <c r="C29" s="3" t="s">
        <v>2</v>
      </c>
      <c r="D29" s="4"/>
      <c r="E29" s="5"/>
      <c r="F29" s="6" t="s">
        <v>57</v>
      </c>
      <c r="G29" s="6" t="s">
        <v>58</v>
      </c>
      <c r="H29" s="6" t="s">
        <v>57</v>
      </c>
      <c r="I29" s="6" t="s">
        <v>58</v>
      </c>
      <c r="J29" s="6"/>
      <c r="K29" s="38"/>
    </row>
    <row r="30" spans="1:11" x14ac:dyDescent="0.3">
      <c r="A30" s="7" t="s">
        <v>49</v>
      </c>
      <c r="B30" s="8">
        <v>252792</v>
      </c>
      <c r="C30" s="9">
        <v>252803</v>
      </c>
      <c r="D30" s="10" t="s">
        <v>18</v>
      </c>
      <c r="E30" s="11">
        <v>103.18</v>
      </c>
      <c r="F30" s="11">
        <v>103.18</v>
      </c>
      <c r="G30" s="11">
        <v>103.18</v>
      </c>
      <c r="H30" s="11">
        <v>103.18</v>
      </c>
      <c r="I30" s="11">
        <v>103.18</v>
      </c>
      <c r="J30" s="22">
        <f t="shared" ref="J30:J31" si="2">+ROUND(I30*K30,2)</f>
        <v>103.18</v>
      </c>
      <c r="K30" s="38">
        <v>1</v>
      </c>
    </row>
    <row r="31" spans="1:11" ht="15.65" thickBot="1" x14ac:dyDescent="0.35">
      <c r="A31" s="13" t="s">
        <v>49</v>
      </c>
      <c r="B31" s="14">
        <v>252814</v>
      </c>
      <c r="C31" s="15">
        <v>252825</v>
      </c>
      <c r="D31" s="16" t="s">
        <v>20</v>
      </c>
      <c r="E31" s="17">
        <v>206.37</v>
      </c>
      <c r="F31" s="17">
        <v>206.37</v>
      </c>
      <c r="G31" s="17">
        <v>206.37</v>
      </c>
      <c r="H31" s="17">
        <v>206.37</v>
      </c>
      <c r="I31" s="17">
        <v>206.37</v>
      </c>
      <c r="J31" s="23">
        <f t="shared" si="2"/>
        <v>206.37</v>
      </c>
      <c r="K31" s="38">
        <v>1</v>
      </c>
    </row>
    <row r="32" spans="1:11" x14ac:dyDescent="0.3">
      <c r="K32" s="38"/>
    </row>
    <row r="33" spans="1:11" x14ac:dyDescent="0.3">
      <c r="K33" s="38"/>
    </row>
    <row r="34" spans="1:11" x14ac:dyDescent="0.3">
      <c r="A34" t="s">
        <v>38</v>
      </c>
      <c r="K34" s="38"/>
    </row>
    <row r="35" spans="1:11" ht="15.65" thickBot="1" x14ac:dyDescent="0.35">
      <c r="K35" s="38"/>
    </row>
    <row r="36" spans="1:11" ht="15.05" customHeight="1" x14ac:dyDescent="0.3">
      <c r="A36" s="54" t="s">
        <v>39</v>
      </c>
      <c r="B36" s="55"/>
      <c r="C36" s="55"/>
      <c r="D36" s="56"/>
      <c r="E36" s="60" t="s">
        <v>40</v>
      </c>
      <c r="F36" s="67" t="s">
        <v>41</v>
      </c>
      <c r="G36" s="63"/>
      <c r="H36" s="62" t="s">
        <v>42</v>
      </c>
      <c r="I36" s="63"/>
      <c r="J36" s="68" t="s">
        <v>16</v>
      </c>
      <c r="K36" s="38"/>
    </row>
    <row r="37" spans="1:11" ht="15.65" thickBot="1" x14ac:dyDescent="0.35">
      <c r="A37" s="57"/>
      <c r="B37" s="58"/>
      <c r="C37" s="58"/>
      <c r="D37" s="59"/>
      <c r="E37" s="61"/>
      <c r="F37" s="66" t="s">
        <v>0</v>
      </c>
      <c r="G37" s="65"/>
      <c r="H37" s="64"/>
      <c r="I37" s="65"/>
      <c r="J37" s="69"/>
      <c r="K37" s="38"/>
    </row>
    <row r="38" spans="1:11" ht="22.25" customHeight="1" thickBot="1" x14ac:dyDescent="0.35">
      <c r="A38" s="19"/>
      <c r="B38" s="2" t="s">
        <v>1</v>
      </c>
      <c r="C38" s="3" t="s">
        <v>2</v>
      </c>
      <c r="D38" s="4"/>
      <c r="E38" s="5"/>
      <c r="F38" s="6" t="s">
        <v>57</v>
      </c>
      <c r="G38" s="6" t="s">
        <v>58</v>
      </c>
      <c r="H38" s="6" t="s">
        <v>57</v>
      </c>
      <c r="I38" s="6" t="s">
        <v>58</v>
      </c>
      <c r="J38" s="6"/>
      <c r="K38" s="38"/>
    </row>
    <row r="39" spans="1:11" ht="15.65" thickBot="1" x14ac:dyDescent="0.35">
      <c r="A39" s="13" t="s">
        <v>50</v>
      </c>
      <c r="B39" s="32">
        <v>252836</v>
      </c>
      <c r="C39" s="33">
        <v>252840</v>
      </c>
      <c r="D39" s="24" t="s">
        <v>23</v>
      </c>
      <c r="E39" s="17">
        <v>890.39</v>
      </c>
      <c r="F39" s="17">
        <v>890.39</v>
      </c>
      <c r="G39" s="17">
        <v>890.39</v>
      </c>
      <c r="H39" s="17">
        <v>890.39</v>
      </c>
      <c r="I39" s="17">
        <v>890.39</v>
      </c>
      <c r="J39" s="17">
        <f>+ROUND(I39*K39,2)</f>
        <v>890.39</v>
      </c>
      <c r="K39" s="38">
        <v>1</v>
      </c>
    </row>
  </sheetData>
  <mergeCells count="24">
    <mergeCell ref="A36:D37"/>
    <mergeCell ref="E36:E37"/>
    <mergeCell ref="F36:G36"/>
    <mergeCell ref="H36:I37"/>
    <mergeCell ref="J36:J37"/>
    <mergeCell ref="F37:G37"/>
    <mergeCell ref="A27:D28"/>
    <mergeCell ref="E27:E28"/>
    <mergeCell ref="F27:G27"/>
    <mergeCell ref="H27:I28"/>
    <mergeCell ref="J27:J28"/>
    <mergeCell ref="F28:G28"/>
    <mergeCell ref="A17:D18"/>
    <mergeCell ref="E17:E18"/>
    <mergeCell ref="F17:G17"/>
    <mergeCell ref="H17:I18"/>
    <mergeCell ref="J17:J18"/>
    <mergeCell ref="F18:G18"/>
    <mergeCell ref="A6:D7"/>
    <mergeCell ref="E6:E7"/>
    <mergeCell ref="F6:G6"/>
    <mergeCell ref="H6:I7"/>
    <mergeCell ref="J6:J7"/>
    <mergeCell ref="F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4FB51-6C0E-44E0-AE79-01CFDCFF58AA}">
  <sheetPr codeName="Sheet5"/>
  <dimension ref="A2:K39"/>
  <sheetViews>
    <sheetView workbookViewId="0">
      <selection activeCell="A17" sqref="A17:J19"/>
    </sheetView>
  </sheetViews>
  <sheetFormatPr defaultRowHeight="15.05" x14ac:dyDescent="0.3"/>
  <cols>
    <col min="1" max="1" width="12.5546875" customWidth="1"/>
    <col min="4" max="4" width="12.109375" customWidth="1"/>
    <col min="5" max="5" width="9.44140625" customWidth="1"/>
    <col min="6" max="9" width="12.109375" customWidth="1"/>
    <col min="10" max="10" width="13.6640625" customWidth="1"/>
    <col min="11" max="11" width="8.88671875" style="37"/>
  </cols>
  <sheetData>
    <row r="2" spans="1:11" x14ac:dyDescent="0.3">
      <c r="A2" s="50" t="s">
        <v>45</v>
      </c>
      <c r="B2" s="50" t="s">
        <v>56</v>
      </c>
    </row>
    <row r="4" spans="1:11" x14ac:dyDescent="0.3">
      <c r="A4" t="s">
        <v>35</v>
      </c>
    </row>
    <row r="5" spans="1:11" ht="15.65" thickBot="1" x14ac:dyDescent="0.35"/>
    <row r="6" spans="1:11" ht="15.05" customHeight="1" x14ac:dyDescent="0.3">
      <c r="A6" s="54" t="s">
        <v>39</v>
      </c>
      <c r="B6" s="55"/>
      <c r="C6" s="55"/>
      <c r="D6" s="56"/>
      <c r="E6" s="60" t="s">
        <v>40</v>
      </c>
      <c r="F6" s="67" t="s">
        <v>41</v>
      </c>
      <c r="G6" s="63"/>
      <c r="H6" s="62" t="s">
        <v>42</v>
      </c>
      <c r="I6" s="63"/>
      <c r="J6" s="68" t="s">
        <v>16</v>
      </c>
    </row>
    <row r="7" spans="1:11" ht="15.65" thickBot="1" x14ac:dyDescent="0.35">
      <c r="A7" s="57"/>
      <c r="B7" s="58"/>
      <c r="C7" s="58"/>
      <c r="D7" s="59"/>
      <c r="E7" s="61"/>
      <c r="F7" s="66" t="s">
        <v>0</v>
      </c>
      <c r="G7" s="65"/>
      <c r="H7" s="64"/>
      <c r="I7" s="65"/>
      <c r="J7" s="69"/>
    </row>
    <row r="8" spans="1:11" ht="24.6" customHeight="1" thickBot="1" x14ac:dyDescent="0.35">
      <c r="A8" s="1"/>
      <c r="B8" s="2" t="s">
        <v>1</v>
      </c>
      <c r="C8" s="3" t="s">
        <v>2</v>
      </c>
      <c r="D8" s="4"/>
      <c r="E8" s="5"/>
      <c r="F8" s="6" t="s">
        <v>57</v>
      </c>
      <c r="G8" s="6" t="s">
        <v>58</v>
      </c>
      <c r="H8" s="6" t="s">
        <v>57</v>
      </c>
      <c r="I8" s="6" t="s">
        <v>58</v>
      </c>
      <c r="J8" s="6"/>
    </row>
    <row r="9" spans="1:11" x14ac:dyDescent="0.3">
      <c r="A9" s="39" t="s">
        <v>51</v>
      </c>
      <c r="B9" s="40">
        <v>252652</v>
      </c>
      <c r="C9" s="41">
        <v>252663</v>
      </c>
      <c r="D9" s="42" t="s">
        <v>4</v>
      </c>
      <c r="E9" s="43">
        <v>3346.3</v>
      </c>
      <c r="F9" s="43">
        <v>3346.3</v>
      </c>
      <c r="G9" s="43">
        <v>3346.3</v>
      </c>
      <c r="H9" s="43">
        <v>3346.3</v>
      </c>
      <c r="I9" s="43">
        <v>3346.3</v>
      </c>
      <c r="J9" s="44">
        <f>+ROUND(I9*K9,2)</f>
        <v>3346.3</v>
      </c>
      <c r="K9" s="38">
        <v>1</v>
      </c>
    </row>
    <row r="10" spans="1:11" x14ac:dyDescent="0.3">
      <c r="A10" s="7" t="s">
        <v>51</v>
      </c>
      <c r="B10" s="8">
        <v>252696</v>
      </c>
      <c r="C10" s="9">
        <v>252700</v>
      </c>
      <c r="D10" s="10" t="s">
        <v>4</v>
      </c>
      <c r="E10" s="34">
        <v>3346.3</v>
      </c>
      <c r="F10" s="34">
        <v>3346.3</v>
      </c>
      <c r="G10" s="34">
        <v>3346.3</v>
      </c>
      <c r="H10" s="34">
        <v>3346.3</v>
      </c>
      <c r="I10" s="34">
        <v>3346.3</v>
      </c>
      <c r="J10" s="25">
        <f t="shared" ref="J10:J12" si="0">+ROUND(I10*K10,2)</f>
        <v>3346.3</v>
      </c>
      <c r="K10" s="38">
        <v>1</v>
      </c>
    </row>
    <row r="11" spans="1:11" x14ac:dyDescent="0.3">
      <c r="A11" s="7" t="s">
        <v>52</v>
      </c>
      <c r="B11" s="8">
        <v>252674</v>
      </c>
      <c r="C11" s="9">
        <v>252685</v>
      </c>
      <c r="D11" s="10" t="s">
        <v>7</v>
      </c>
      <c r="E11" s="34">
        <v>6356.11</v>
      </c>
      <c r="F11" s="34">
        <v>6356.11</v>
      </c>
      <c r="G11" s="34">
        <v>6356.11</v>
      </c>
      <c r="H11" s="34">
        <v>6356.11</v>
      </c>
      <c r="I11" s="34">
        <v>6356.11</v>
      </c>
      <c r="J11" s="25">
        <f t="shared" si="0"/>
        <v>5084.8900000000003</v>
      </c>
      <c r="K11" s="38">
        <v>0.79999966687431501</v>
      </c>
    </row>
    <row r="12" spans="1:11" ht="15.65" thickBot="1" x14ac:dyDescent="0.35">
      <c r="A12" s="13" t="s">
        <v>52</v>
      </c>
      <c r="B12" s="14">
        <v>252711</v>
      </c>
      <c r="C12" s="15">
        <v>252722</v>
      </c>
      <c r="D12" s="16" t="s">
        <v>7</v>
      </c>
      <c r="E12" s="35">
        <v>6356.11</v>
      </c>
      <c r="F12" s="35">
        <v>6356.11</v>
      </c>
      <c r="G12" s="35">
        <v>6356.11</v>
      </c>
      <c r="H12" s="35">
        <v>6356.11</v>
      </c>
      <c r="I12" s="35">
        <v>6356.11</v>
      </c>
      <c r="J12" s="45">
        <f t="shared" si="0"/>
        <v>5084.8900000000003</v>
      </c>
      <c r="K12" s="38">
        <v>0.79999966687431501</v>
      </c>
    </row>
    <row r="13" spans="1:11" x14ac:dyDescent="0.3">
      <c r="K13" s="38"/>
    </row>
    <row r="14" spans="1:11" x14ac:dyDescent="0.3">
      <c r="K14" s="38"/>
    </row>
    <row r="15" spans="1:11" x14ac:dyDescent="0.3">
      <c r="A15" t="s">
        <v>36</v>
      </c>
      <c r="K15" s="38"/>
    </row>
    <row r="16" spans="1:11" ht="15.65" thickBot="1" x14ac:dyDescent="0.35">
      <c r="K16" s="38"/>
    </row>
    <row r="17" spans="1:11" ht="15.05" customHeight="1" x14ac:dyDescent="0.3">
      <c r="A17" s="54" t="s">
        <v>39</v>
      </c>
      <c r="B17" s="55"/>
      <c r="C17" s="55"/>
      <c r="D17" s="56"/>
      <c r="E17" s="60" t="s">
        <v>40</v>
      </c>
      <c r="F17" s="67" t="s">
        <v>41</v>
      </c>
      <c r="G17" s="63"/>
      <c r="H17" s="62" t="s">
        <v>42</v>
      </c>
      <c r="I17" s="63"/>
      <c r="J17" s="68" t="s">
        <v>16</v>
      </c>
      <c r="K17" s="38"/>
    </row>
    <row r="18" spans="1:11" ht="15.65" thickBot="1" x14ac:dyDescent="0.35">
      <c r="A18" s="57"/>
      <c r="B18" s="58"/>
      <c r="C18" s="58"/>
      <c r="D18" s="59"/>
      <c r="E18" s="61"/>
      <c r="F18" s="66" t="s">
        <v>0</v>
      </c>
      <c r="G18" s="65"/>
      <c r="H18" s="64"/>
      <c r="I18" s="65"/>
      <c r="J18" s="69"/>
      <c r="K18" s="38"/>
    </row>
    <row r="19" spans="1:11" ht="25.2" customHeight="1" thickBot="1" x14ac:dyDescent="0.35">
      <c r="A19" s="19"/>
      <c r="B19" s="2" t="s">
        <v>1</v>
      </c>
      <c r="C19" s="3" t="s">
        <v>2</v>
      </c>
      <c r="D19" s="4"/>
      <c r="E19" s="5"/>
      <c r="F19" s="6" t="s">
        <v>57</v>
      </c>
      <c r="G19" s="6" t="s">
        <v>58</v>
      </c>
      <c r="H19" s="6" t="s">
        <v>57</v>
      </c>
      <c r="I19" s="6" t="s">
        <v>58</v>
      </c>
      <c r="J19" s="6"/>
      <c r="K19" s="38"/>
    </row>
    <row r="20" spans="1:11" x14ac:dyDescent="0.3">
      <c r="A20" s="39" t="s">
        <v>53</v>
      </c>
      <c r="B20" s="40">
        <v>252733</v>
      </c>
      <c r="C20" s="41">
        <v>252744</v>
      </c>
      <c r="D20" s="42" t="s">
        <v>10</v>
      </c>
      <c r="E20" s="46">
        <v>778.39</v>
      </c>
      <c r="F20" s="46">
        <v>778.39</v>
      </c>
      <c r="G20" s="46">
        <v>778.39</v>
      </c>
      <c r="H20" s="46">
        <v>778.39</v>
      </c>
      <c r="I20" s="46">
        <v>778.39</v>
      </c>
      <c r="J20" s="47">
        <f t="shared" ref="J20:J22" si="1">+ROUND(I20*K20,2)</f>
        <v>741.33</v>
      </c>
      <c r="K20" s="38">
        <v>0.9523828953811001</v>
      </c>
    </row>
    <row r="21" spans="1:11" x14ac:dyDescent="0.3">
      <c r="A21" s="7" t="s">
        <v>53</v>
      </c>
      <c r="B21" s="8">
        <v>252755</v>
      </c>
      <c r="C21" s="9">
        <v>252766</v>
      </c>
      <c r="D21" s="10" t="s">
        <v>12</v>
      </c>
      <c r="E21" s="11">
        <v>905.81</v>
      </c>
      <c r="F21" s="11">
        <v>905.81</v>
      </c>
      <c r="G21" s="11">
        <v>905.81</v>
      </c>
      <c r="H21" s="11">
        <v>905.81</v>
      </c>
      <c r="I21" s="11">
        <v>905.81</v>
      </c>
      <c r="J21" s="21">
        <f t="shared" si="1"/>
        <v>862.68</v>
      </c>
      <c r="K21" s="38">
        <v>0.9523837352002712</v>
      </c>
    </row>
    <row r="22" spans="1:11" ht="15.65" thickBot="1" x14ac:dyDescent="0.35">
      <c r="A22" s="13" t="s">
        <v>53</v>
      </c>
      <c r="B22" s="14">
        <v>252770</v>
      </c>
      <c r="C22" s="15">
        <v>252781</v>
      </c>
      <c r="D22" s="16" t="s">
        <v>14</v>
      </c>
      <c r="E22" s="36">
        <v>389.2</v>
      </c>
      <c r="F22" s="36">
        <v>389.2</v>
      </c>
      <c r="G22" s="36">
        <v>389.2</v>
      </c>
      <c r="H22" s="36">
        <v>389.2</v>
      </c>
      <c r="I22" s="36">
        <v>389.2</v>
      </c>
      <c r="J22" s="48">
        <f t="shared" si="1"/>
        <v>370.66</v>
      </c>
      <c r="K22" s="38">
        <v>0.95236929438006634</v>
      </c>
    </row>
    <row r="23" spans="1:11" x14ac:dyDescent="0.3">
      <c r="K23" s="38"/>
    </row>
    <row r="24" spans="1:11" x14ac:dyDescent="0.3">
      <c r="K24" s="38"/>
    </row>
    <row r="25" spans="1:11" x14ac:dyDescent="0.3">
      <c r="A25" t="s">
        <v>37</v>
      </c>
      <c r="K25" s="38"/>
    </row>
    <row r="26" spans="1:11" ht="15.65" thickBot="1" x14ac:dyDescent="0.35">
      <c r="K26" s="38"/>
    </row>
    <row r="27" spans="1:11" ht="15.05" customHeight="1" x14ac:dyDescent="0.3">
      <c r="A27" s="54" t="s">
        <v>39</v>
      </c>
      <c r="B27" s="55"/>
      <c r="C27" s="55"/>
      <c r="D27" s="56"/>
      <c r="E27" s="60" t="s">
        <v>40</v>
      </c>
      <c r="F27" s="67" t="s">
        <v>41</v>
      </c>
      <c r="G27" s="63"/>
      <c r="H27" s="62" t="s">
        <v>42</v>
      </c>
      <c r="I27" s="63"/>
      <c r="J27" s="68" t="s">
        <v>16</v>
      </c>
      <c r="K27" s="38"/>
    </row>
    <row r="28" spans="1:11" ht="15.65" thickBot="1" x14ac:dyDescent="0.35">
      <c r="A28" s="57"/>
      <c r="B28" s="58"/>
      <c r="C28" s="58"/>
      <c r="D28" s="59"/>
      <c r="E28" s="61"/>
      <c r="F28" s="66" t="s">
        <v>0</v>
      </c>
      <c r="G28" s="65"/>
      <c r="H28" s="64"/>
      <c r="I28" s="65"/>
      <c r="J28" s="69"/>
      <c r="K28" s="38"/>
    </row>
    <row r="29" spans="1:11" ht="21.6" customHeight="1" thickBot="1" x14ac:dyDescent="0.35">
      <c r="A29" s="19"/>
      <c r="B29" s="2" t="s">
        <v>1</v>
      </c>
      <c r="C29" s="3" t="s">
        <v>2</v>
      </c>
      <c r="D29" s="4"/>
      <c r="E29" s="5"/>
      <c r="F29" s="6" t="s">
        <v>57</v>
      </c>
      <c r="G29" s="6" t="s">
        <v>58</v>
      </c>
      <c r="H29" s="6" t="s">
        <v>57</v>
      </c>
      <c r="I29" s="6" t="s">
        <v>58</v>
      </c>
      <c r="J29" s="6"/>
      <c r="K29" s="38"/>
    </row>
    <row r="30" spans="1:11" x14ac:dyDescent="0.3">
      <c r="A30" s="7" t="s">
        <v>54</v>
      </c>
      <c r="B30" s="8">
        <v>252792</v>
      </c>
      <c r="C30" s="9">
        <v>252803</v>
      </c>
      <c r="D30" s="10" t="s">
        <v>18</v>
      </c>
      <c r="E30" s="11">
        <v>105.25</v>
      </c>
      <c r="F30" s="11">
        <v>105.25</v>
      </c>
      <c r="G30" s="11">
        <v>105.25</v>
      </c>
      <c r="H30" s="11">
        <v>105.25</v>
      </c>
      <c r="I30" s="11">
        <v>105.25</v>
      </c>
      <c r="J30" s="22">
        <f t="shared" ref="J30:J31" si="2">+ROUND(I30*K30,2)</f>
        <v>105.25</v>
      </c>
      <c r="K30" s="38">
        <v>1</v>
      </c>
    </row>
    <row r="31" spans="1:11" ht="15.65" thickBot="1" x14ac:dyDescent="0.35">
      <c r="A31" s="13" t="s">
        <v>54</v>
      </c>
      <c r="B31" s="14">
        <v>252814</v>
      </c>
      <c r="C31" s="15">
        <v>252825</v>
      </c>
      <c r="D31" s="16" t="s">
        <v>20</v>
      </c>
      <c r="E31" s="17">
        <v>210.49</v>
      </c>
      <c r="F31" s="17">
        <v>210.49</v>
      </c>
      <c r="G31" s="17">
        <v>210.49</v>
      </c>
      <c r="H31" s="17">
        <v>210.49</v>
      </c>
      <c r="I31" s="17">
        <v>210.49</v>
      </c>
      <c r="J31" s="23">
        <f t="shared" si="2"/>
        <v>210.49</v>
      </c>
      <c r="K31" s="38">
        <v>1</v>
      </c>
    </row>
    <row r="32" spans="1:11" x14ac:dyDescent="0.3">
      <c r="K32" s="38"/>
    </row>
    <row r="33" spans="1:11" x14ac:dyDescent="0.3">
      <c r="K33" s="38"/>
    </row>
    <row r="34" spans="1:11" x14ac:dyDescent="0.3">
      <c r="A34" t="s">
        <v>38</v>
      </c>
      <c r="K34" s="38"/>
    </row>
    <row r="35" spans="1:11" ht="15.65" thickBot="1" x14ac:dyDescent="0.35">
      <c r="K35" s="38"/>
    </row>
    <row r="36" spans="1:11" ht="15.05" customHeight="1" x14ac:dyDescent="0.3">
      <c r="A36" s="54" t="s">
        <v>39</v>
      </c>
      <c r="B36" s="55"/>
      <c r="C36" s="55"/>
      <c r="D36" s="56"/>
      <c r="E36" s="60" t="s">
        <v>40</v>
      </c>
      <c r="F36" s="67" t="s">
        <v>41</v>
      </c>
      <c r="G36" s="63"/>
      <c r="H36" s="62" t="s">
        <v>42</v>
      </c>
      <c r="I36" s="63"/>
      <c r="J36" s="68" t="s">
        <v>16</v>
      </c>
      <c r="K36" s="38"/>
    </row>
    <row r="37" spans="1:11" ht="15.65" thickBot="1" x14ac:dyDescent="0.35">
      <c r="A37" s="57"/>
      <c r="B37" s="58"/>
      <c r="C37" s="58"/>
      <c r="D37" s="59"/>
      <c r="E37" s="61"/>
      <c r="F37" s="66" t="s">
        <v>0</v>
      </c>
      <c r="G37" s="65"/>
      <c r="H37" s="64"/>
      <c r="I37" s="65"/>
      <c r="J37" s="69"/>
      <c r="K37" s="38"/>
    </row>
    <row r="38" spans="1:11" ht="22.85" customHeight="1" thickBot="1" x14ac:dyDescent="0.35">
      <c r="A38" s="19"/>
      <c r="B38" s="2" t="s">
        <v>1</v>
      </c>
      <c r="C38" s="3" t="s">
        <v>2</v>
      </c>
      <c r="D38" s="4"/>
      <c r="E38" s="5"/>
      <c r="F38" s="6" t="s">
        <v>57</v>
      </c>
      <c r="G38" s="6" t="s">
        <v>58</v>
      </c>
      <c r="H38" s="6" t="s">
        <v>57</v>
      </c>
      <c r="I38" s="6" t="s">
        <v>58</v>
      </c>
      <c r="J38" s="6"/>
      <c r="K38" s="38"/>
    </row>
    <row r="39" spans="1:11" ht="15.65" thickBot="1" x14ac:dyDescent="0.35">
      <c r="A39" s="13" t="s">
        <v>55</v>
      </c>
      <c r="B39" s="32">
        <v>252836</v>
      </c>
      <c r="C39" s="33">
        <v>252840</v>
      </c>
      <c r="D39" s="24" t="s">
        <v>23</v>
      </c>
      <c r="E39" s="17">
        <v>908.2</v>
      </c>
      <c r="F39" s="17">
        <v>908.2</v>
      </c>
      <c r="G39" s="17">
        <v>908.2</v>
      </c>
      <c r="H39" s="17">
        <v>908.2</v>
      </c>
      <c r="I39" s="17">
        <v>908.2</v>
      </c>
      <c r="J39" s="17">
        <f>+ROUND(I39*K39,2)</f>
        <v>908.2</v>
      </c>
      <c r="K39" s="38">
        <v>1</v>
      </c>
    </row>
  </sheetData>
  <mergeCells count="24">
    <mergeCell ref="A6:D7"/>
    <mergeCell ref="E6:E7"/>
    <mergeCell ref="F6:G6"/>
    <mergeCell ref="H6:I7"/>
    <mergeCell ref="J6:J7"/>
    <mergeCell ref="F7:G7"/>
    <mergeCell ref="A17:D18"/>
    <mergeCell ref="E17:E18"/>
    <mergeCell ref="F17:G17"/>
    <mergeCell ref="H17:I18"/>
    <mergeCell ref="J17:J18"/>
    <mergeCell ref="F18:G18"/>
    <mergeCell ref="A27:D28"/>
    <mergeCell ref="E27:E28"/>
    <mergeCell ref="F27:G27"/>
    <mergeCell ref="H27:I28"/>
    <mergeCell ref="J27:J28"/>
    <mergeCell ref="F28:G28"/>
    <mergeCell ref="A36:D37"/>
    <mergeCell ref="E36:E37"/>
    <mergeCell ref="F36:G36"/>
    <mergeCell ref="H36:I37"/>
    <mergeCell ref="J36:J37"/>
    <mergeCell ref="F37:G3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72B58-E46F-4DE0-BE07-73DE87DB41A1}">
  <sheetPr codeName="Sheet6"/>
  <dimension ref="A2:K39"/>
  <sheetViews>
    <sheetView topLeftCell="A12" workbookViewId="0">
      <selection activeCell="A34" sqref="A34:XFD34"/>
    </sheetView>
  </sheetViews>
  <sheetFormatPr defaultRowHeight="15.05" x14ac:dyDescent="0.3"/>
  <cols>
    <col min="1" max="1" width="12.5546875" customWidth="1"/>
    <col min="4" max="4" width="12.109375" customWidth="1"/>
    <col min="5" max="5" width="9.44140625" customWidth="1"/>
    <col min="6" max="9" width="12.109375" customWidth="1"/>
    <col min="10" max="10" width="13.6640625" customWidth="1"/>
    <col min="11" max="11" width="8.88671875" style="37"/>
  </cols>
  <sheetData>
    <row r="2" spans="1:11" x14ac:dyDescent="0.3">
      <c r="A2" t="s">
        <v>59</v>
      </c>
      <c r="B2" s="50" t="s">
        <v>60</v>
      </c>
    </row>
    <row r="4" spans="1:11" x14ac:dyDescent="0.3">
      <c r="A4" t="s">
        <v>35</v>
      </c>
    </row>
    <row r="5" spans="1:11" ht="15.65" thickBot="1" x14ac:dyDescent="0.35"/>
    <row r="6" spans="1:11" ht="15.05" customHeight="1" x14ac:dyDescent="0.3">
      <c r="A6" s="54" t="s">
        <v>39</v>
      </c>
      <c r="B6" s="55"/>
      <c r="C6" s="55"/>
      <c r="D6" s="56"/>
      <c r="E6" s="60" t="s">
        <v>40</v>
      </c>
      <c r="F6" s="67" t="s">
        <v>41</v>
      </c>
      <c r="G6" s="63"/>
      <c r="H6" s="62" t="s">
        <v>42</v>
      </c>
      <c r="I6" s="63"/>
      <c r="J6" s="68" t="s">
        <v>16</v>
      </c>
    </row>
    <row r="7" spans="1:11" ht="15.65" thickBot="1" x14ac:dyDescent="0.35">
      <c r="A7" s="57"/>
      <c r="B7" s="58"/>
      <c r="C7" s="58"/>
      <c r="D7" s="59"/>
      <c r="E7" s="61"/>
      <c r="F7" s="66" t="s">
        <v>0</v>
      </c>
      <c r="G7" s="65"/>
      <c r="H7" s="64"/>
      <c r="I7" s="65"/>
      <c r="J7" s="69"/>
    </row>
    <row r="8" spans="1:11" ht="25.05" customHeight="1" thickBot="1" x14ac:dyDescent="0.35">
      <c r="A8" s="1"/>
      <c r="B8" s="2" t="s">
        <v>1</v>
      </c>
      <c r="C8" s="3" t="s">
        <v>2</v>
      </c>
      <c r="D8" s="4"/>
      <c r="E8" s="5"/>
      <c r="F8" s="6" t="s">
        <v>57</v>
      </c>
      <c r="G8" s="6" t="s">
        <v>58</v>
      </c>
      <c r="H8" s="6" t="s">
        <v>57</v>
      </c>
      <c r="I8" s="6" t="s">
        <v>58</v>
      </c>
      <c r="J8" s="6"/>
    </row>
    <row r="9" spans="1:11" x14ac:dyDescent="0.3">
      <c r="A9" s="39" t="s">
        <v>61</v>
      </c>
      <c r="B9" s="40">
        <v>252652</v>
      </c>
      <c r="C9" s="41">
        <v>252663</v>
      </c>
      <c r="D9" s="42" t="s">
        <v>4</v>
      </c>
      <c r="E9" s="43">
        <v>3547.73</v>
      </c>
      <c r="F9" s="43">
        <v>3547.73</v>
      </c>
      <c r="G9" s="43">
        <v>3547.73</v>
      </c>
      <c r="H9" s="43">
        <v>3547.73</v>
      </c>
      <c r="I9" s="43">
        <v>3547.73</v>
      </c>
      <c r="J9" s="44">
        <f>+ROUND(I9*K9,2)</f>
        <v>3547.73</v>
      </c>
      <c r="K9" s="38">
        <v>1</v>
      </c>
    </row>
    <row r="10" spans="1:11" x14ac:dyDescent="0.3">
      <c r="A10" s="7" t="s">
        <v>61</v>
      </c>
      <c r="B10" s="8">
        <v>252696</v>
      </c>
      <c r="C10" s="9">
        <v>252700</v>
      </c>
      <c r="D10" s="10" t="s">
        <v>4</v>
      </c>
      <c r="E10" s="34">
        <v>3547.73</v>
      </c>
      <c r="F10" s="34">
        <v>3547.73</v>
      </c>
      <c r="G10" s="34">
        <v>3547.73</v>
      </c>
      <c r="H10" s="34">
        <v>3547.73</v>
      </c>
      <c r="I10" s="34">
        <v>3547.73</v>
      </c>
      <c r="J10" s="25">
        <f>+ROUND(I10*K10,2)</f>
        <v>3547.73</v>
      </c>
      <c r="K10" s="38">
        <v>1</v>
      </c>
    </row>
    <row r="11" spans="1:11" x14ac:dyDescent="0.3">
      <c r="A11" s="7" t="s">
        <v>62</v>
      </c>
      <c r="B11" s="8">
        <v>252674</v>
      </c>
      <c r="C11" s="9">
        <v>252685</v>
      </c>
      <c r="D11" s="10" t="s">
        <v>7</v>
      </c>
      <c r="E11" s="34">
        <v>6738.72</v>
      </c>
      <c r="F11" s="34">
        <v>6738.72</v>
      </c>
      <c r="G11" s="34">
        <v>6738.72</v>
      </c>
      <c r="H11" s="34">
        <v>6738.72</v>
      </c>
      <c r="I11" s="34">
        <v>6738.72</v>
      </c>
      <c r="J11" s="25">
        <f>+ROUND(I11*K11,2)</f>
        <v>5390.97</v>
      </c>
      <c r="K11" s="38">
        <v>0.79999966687431501</v>
      </c>
    </row>
    <row r="12" spans="1:11" ht="15.65" thickBot="1" x14ac:dyDescent="0.35">
      <c r="A12" s="13" t="s">
        <v>62</v>
      </c>
      <c r="B12" s="14">
        <v>252711</v>
      </c>
      <c r="C12" s="15">
        <v>252722</v>
      </c>
      <c r="D12" s="16" t="s">
        <v>7</v>
      </c>
      <c r="E12" s="35">
        <v>6738.72</v>
      </c>
      <c r="F12" s="35">
        <v>6738.72</v>
      </c>
      <c r="G12" s="35">
        <v>6738.72</v>
      </c>
      <c r="H12" s="35">
        <v>6738.72</v>
      </c>
      <c r="I12" s="35">
        <v>6738.72</v>
      </c>
      <c r="J12" s="45">
        <f>+ROUND(I12*K12,2)</f>
        <v>5390.97</v>
      </c>
      <c r="K12" s="38">
        <v>0.79999966687431501</v>
      </c>
    </row>
    <row r="13" spans="1:11" x14ac:dyDescent="0.3">
      <c r="K13" s="38"/>
    </row>
    <row r="14" spans="1:11" x14ac:dyDescent="0.3">
      <c r="K14" s="38"/>
    </row>
    <row r="15" spans="1:11" x14ac:dyDescent="0.3">
      <c r="A15" t="s">
        <v>36</v>
      </c>
      <c r="K15" s="38"/>
    </row>
    <row r="16" spans="1:11" ht="15.65" thickBot="1" x14ac:dyDescent="0.35">
      <c r="K16" s="38"/>
    </row>
    <row r="17" spans="1:11" ht="15.05" customHeight="1" x14ac:dyDescent="0.3">
      <c r="A17" s="54" t="s">
        <v>39</v>
      </c>
      <c r="B17" s="55"/>
      <c r="C17" s="55"/>
      <c r="D17" s="56"/>
      <c r="E17" s="60" t="s">
        <v>40</v>
      </c>
      <c r="F17" s="67" t="s">
        <v>41</v>
      </c>
      <c r="G17" s="63"/>
      <c r="H17" s="62" t="s">
        <v>42</v>
      </c>
      <c r="I17" s="63"/>
      <c r="J17" s="68" t="s">
        <v>16</v>
      </c>
      <c r="K17" s="38"/>
    </row>
    <row r="18" spans="1:11" ht="15.65" thickBot="1" x14ac:dyDescent="0.35">
      <c r="A18" s="57"/>
      <c r="B18" s="58"/>
      <c r="C18" s="58"/>
      <c r="D18" s="59"/>
      <c r="E18" s="61"/>
      <c r="F18" s="66" t="s">
        <v>0</v>
      </c>
      <c r="G18" s="65"/>
      <c r="H18" s="64"/>
      <c r="I18" s="65"/>
      <c r="J18" s="69"/>
      <c r="K18" s="38"/>
    </row>
    <row r="19" spans="1:11" ht="25.05" customHeight="1" thickBot="1" x14ac:dyDescent="0.35">
      <c r="A19" s="1"/>
      <c r="B19" s="2" t="s">
        <v>1</v>
      </c>
      <c r="C19" s="3" t="s">
        <v>2</v>
      </c>
      <c r="D19" s="4"/>
      <c r="E19" s="5"/>
      <c r="F19" s="6" t="s">
        <v>57</v>
      </c>
      <c r="G19" s="6" t="s">
        <v>58</v>
      </c>
      <c r="H19" s="6" t="s">
        <v>57</v>
      </c>
      <c r="I19" s="6" t="s">
        <v>58</v>
      </c>
      <c r="J19" s="6"/>
      <c r="K19" s="38"/>
    </row>
    <row r="20" spans="1:11" x14ac:dyDescent="0.3">
      <c r="A20" s="39" t="s">
        <v>63</v>
      </c>
      <c r="B20" s="40">
        <v>252733</v>
      </c>
      <c r="C20" s="41">
        <v>252744</v>
      </c>
      <c r="D20" s="42" t="s">
        <v>10</v>
      </c>
      <c r="E20" s="46">
        <v>825.25</v>
      </c>
      <c r="F20" s="46">
        <v>825.25</v>
      </c>
      <c r="G20" s="46">
        <v>825.25</v>
      </c>
      <c r="H20" s="46">
        <v>825.25</v>
      </c>
      <c r="I20" s="46">
        <v>825.25</v>
      </c>
      <c r="J20" s="47">
        <f>+ROUND(I20*K20,2)</f>
        <v>785.95</v>
      </c>
      <c r="K20" s="38">
        <v>0.9523828953811001</v>
      </c>
    </row>
    <row r="21" spans="1:11" x14ac:dyDescent="0.3">
      <c r="A21" s="7" t="s">
        <v>63</v>
      </c>
      <c r="B21" s="8">
        <v>252755</v>
      </c>
      <c r="C21" s="9">
        <v>252766</v>
      </c>
      <c r="D21" s="10" t="s">
        <v>12</v>
      </c>
      <c r="E21" s="11">
        <v>960.33</v>
      </c>
      <c r="F21" s="11">
        <v>960.33</v>
      </c>
      <c r="G21" s="11">
        <v>960.33</v>
      </c>
      <c r="H21" s="11">
        <v>960.33</v>
      </c>
      <c r="I21" s="11">
        <v>960.33</v>
      </c>
      <c r="J21" s="21">
        <f>+ROUND(I21*K21,2)</f>
        <v>914.6</v>
      </c>
      <c r="K21" s="38">
        <v>0.9523837352002712</v>
      </c>
    </row>
    <row r="22" spans="1:11" ht="15.65" thickBot="1" x14ac:dyDescent="0.35">
      <c r="A22" s="13" t="s">
        <v>63</v>
      </c>
      <c r="B22" s="14">
        <v>252770</v>
      </c>
      <c r="C22" s="15">
        <v>252781</v>
      </c>
      <c r="D22" s="16" t="s">
        <v>14</v>
      </c>
      <c r="E22" s="17">
        <v>412.62</v>
      </c>
      <c r="F22" s="17">
        <v>412.62</v>
      </c>
      <c r="G22" s="17">
        <v>412.62</v>
      </c>
      <c r="H22" s="17">
        <v>412.62</v>
      </c>
      <c r="I22" s="17">
        <v>412.62</v>
      </c>
      <c r="J22" s="48">
        <f>+ROUND(I22*K22,2)</f>
        <v>392.97</v>
      </c>
      <c r="K22" s="38">
        <v>0.95236929438006634</v>
      </c>
    </row>
    <row r="23" spans="1:11" x14ac:dyDescent="0.3">
      <c r="K23" s="38"/>
    </row>
    <row r="24" spans="1:11" x14ac:dyDescent="0.3">
      <c r="K24" s="38"/>
    </row>
    <row r="25" spans="1:11" x14ac:dyDescent="0.3">
      <c r="A25" t="s">
        <v>37</v>
      </c>
      <c r="K25" s="38"/>
    </row>
    <row r="26" spans="1:11" ht="15.65" thickBot="1" x14ac:dyDescent="0.35">
      <c r="K26" s="38"/>
    </row>
    <row r="27" spans="1:11" ht="15.05" customHeight="1" x14ac:dyDescent="0.3">
      <c r="A27" s="54" t="s">
        <v>39</v>
      </c>
      <c r="B27" s="55"/>
      <c r="C27" s="55"/>
      <c r="D27" s="56"/>
      <c r="E27" s="60" t="s">
        <v>40</v>
      </c>
      <c r="F27" s="67" t="s">
        <v>41</v>
      </c>
      <c r="G27" s="63"/>
      <c r="H27" s="62" t="s">
        <v>42</v>
      </c>
      <c r="I27" s="63"/>
      <c r="J27" s="68" t="s">
        <v>16</v>
      </c>
      <c r="K27" s="38"/>
    </row>
    <row r="28" spans="1:11" ht="15.65" thickBot="1" x14ac:dyDescent="0.35">
      <c r="A28" s="57"/>
      <c r="B28" s="58"/>
      <c r="C28" s="58"/>
      <c r="D28" s="59"/>
      <c r="E28" s="61"/>
      <c r="F28" s="66" t="s">
        <v>0</v>
      </c>
      <c r="G28" s="65"/>
      <c r="H28" s="64"/>
      <c r="I28" s="65"/>
      <c r="J28" s="69"/>
      <c r="K28" s="38"/>
    </row>
    <row r="29" spans="1:11" ht="24.6" customHeight="1" thickBot="1" x14ac:dyDescent="0.35">
      <c r="A29" s="1"/>
      <c r="B29" s="2" t="s">
        <v>1</v>
      </c>
      <c r="C29" s="3" t="s">
        <v>2</v>
      </c>
      <c r="D29" s="4"/>
      <c r="E29" s="5"/>
      <c r="F29" s="6" t="s">
        <v>57</v>
      </c>
      <c r="G29" s="6" t="s">
        <v>58</v>
      </c>
      <c r="H29" s="6" t="s">
        <v>57</v>
      </c>
      <c r="I29" s="6" t="s">
        <v>58</v>
      </c>
      <c r="J29" s="6"/>
      <c r="K29" s="38"/>
    </row>
    <row r="30" spans="1:11" x14ac:dyDescent="0.3">
      <c r="A30" s="7" t="s">
        <v>64</v>
      </c>
      <c r="B30" s="8">
        <v>252792</v>
      </c>
      <c r="C30" s="9">
        <v>252803</v>
      </c>
      <c r="D30" s="10" t="s">
        <v>18</v>
      </c>
      <c r="E30" s="11">
        <v>111.58</v>
      </c>
      <c r="F30" s="11">
        <v>111.58</v>
      </c>
      <c r="G30" s="11">
        <v>111.58</v>
      </c>
      <c r="H30" s="11">
        <v>111.58</v>
      </c>
      <c r="I30" s="11">
        <v>111.58</v>
      </c>
      <c r="J30" s="22">
        <f>+ROUND(I30*K30,2)</f>
        <v>111.58</v>
      </c>
      <c r="K30" s="38">
        <v>1</v>
      </c>
    </row>
    <row r="31" spans="1:11" ht="15.65" thickBot="1" x14ac:dyDescent="0.35">
      <c r="A31" s="13" t="s">
        <v>64</v>
      </c>
      <c r="B31" s="14">
        <v>252814</v>
      </c>
      <c r="C31" s="15">
        <v>252825</v>
      </c>
      <c r="D31" s="16" t="s">
        <v>20</v>
      </c>
      <c r="E31" s="17">
        <v>223.16</v>
      </c>
      <c r="F31" s="17">
        <v>223.16</v>
      </c>
      <c r="G31" s="17">
        <v>223.16</v>
      </c>
      <c r="H31" s="17">
        <v>223.16</v>
      </c>
      <c r="I31" s="17">
        <v>223.16</v>
      </c>
      <c r="J31" s="23">
        <f>+ROUND(I31*K31,2)</f>
        <v>223.16</v>
      </c>
      <c r="K31" s="38">
        <v>1</v>
      </c>
    </row>
    <row r="32" spans="1:11" x14ac:dyDescent="0.3">
      <c r="K32" s="38"/>
    </row>
    <row r="33" spans="1:11" x14ac:dyDescent="0.3">
      <c r="K33" s="38"/>
    </row>
    <row r="34" spans="1:11" x14ac:dyDescent="0.3">
      <c r="A34" t="s">
        <v>38</v>
      </c>
      <c r="K34" s="38"/>
    </row>
    <row r="35" spans="1:11" ht="15.65" thickBot="1" x14ac:dyDescent="0.35">
      <c r="K35" s="38"/>
    </row>
    <row r="36" spans="1:11" ht="15.05" customHeight="1" x14ac:dyDescent="0.3">
      <c r="A36" s="54" t="s">
        <v>39</v>
      </c>
      <c r="B36" s="55"/>
      <c r="C36" s="55"/>
      <c r="D36" s="56"/>
      <c r="E36" s="60" t="s">
        <v>40</v>
      </c>
      <c r="F36" s="67" t="s">
        <v>41</v>
      </c>
      <c r="G36" s="63"/>
      <c r="H36" s="62" t="s">
        <v>42</v>
      </c>
      <c r="I36" s="63"/>
      <c r="J36" s="68" t="s">
        <v>16</v>
      </c>
      <c r="K36" s="38"/>
    </row>
    <row r="37" spans="1:11" ht="15.65" thickBot="1" x14ac:dyDescent="0.35">
      <c r="A37" s="57"/>
      <c r="B37" s="58"/>
      <c r="C37" s="58"/>
      <c r="D37" s="59"/>
      <c r="E37" s="61"/>
      <c r="F37" s="66" t="s">
        <v>0</v>
      </c>
      <c r="G37" s="65"/>
      <c r="H37" s="64"/>
      <c r="I37" s="65"/>
      <c r="J37" s="69"/>
      <c r="K37" s="38"/>
    </row>
    <row r="38" spans="1:11" ht="25.2" customHeight="1" thickBot="1" x14ac:dyDescent="0.35">
      <c r="A38" s="1"/>
      <c r="B38" s="2" t="s">
        <v>1</v>
      </c>
      <c r="C38" s="3" t="s">
        <v>2</v>
      </c>
      <c r="D38" s="4"/>
      <c r="E38" s="5"/>
      <c r="F38" s="6" t="s">
        <v>57</v>
      </c>
      <c r="G38" s="6" t="s">
        <v>58</v>
      </c>
      <c r="H38" s="6" t="s">
        <v>57</v>
      </c>
      <c r="I38" s="6" t="s">
        <v>58</v>
      </c>
      <c r="J38" s="6"/>
      <c r="K38" s="38"/>
    </row>
    <row r="39" spans="1:11" ht="15.65" thickBot="1" x14ac:dyDescent="0.35">
      <c r="A39" s="13" t="s">
        <v>65</v>
      </c>
      <c r="B39" s="32">
        <v>252836</v>
      </c>
      <c r="C39" s="33">
        <v>252840</v>
      </c>
      <c r="D39" s="24" t="s">
        <v>23</v>
      </c>
      <c r="E39" s="17">
        <v>962.87</v>
      </c>
      <c r="F39" s="17">
        <v>962.87</v>
      </c>
      <c r="G39" s="17">
        <v>962.87</v>
      </c>
      <c r="H39" s="17">
        <v>962.87</v>
      </c>
      <c r="I39" s="17">
        <v>962.87</v>
      </c>
      <c r="J39" s="17">
        <f>+ROUND(I39*K39,2)</f>
        <v>962.87</v>
      </c>
      <c r="K39" s="38">
        <v>1</v>
      </c>
    </row>
  </sheetData>
  <mergeCells count="24">
    <mergeCell ref="A6:D7"/>
    <mergeCell ref="E6:E7"/>
    <mergeCell ref="F6:G6"/>
    <mergeCell ref="H6:I7"/>
    <mergeCell ref="J6:J7"/>
    <mergeCell ref="F7:G7"/>
    <mergeCell ref="A17:D18"/>
    <mergeCell ref="E17:E18"/>
    <mergeCell ref="F17:G17"/>
    <mergeCell ref="H17:I18"/>
    <mergeCell ref="J17:J18"/>
    <mergeCell ref="F18:G18"/>
    <mergeCell ref="A27:D28"/>
    <mergeCell ref="E27:E28"/>
    <mergeCell ref="F27:G27"/>
    <mergeCell ref="H27:I28"/>
    <mergeCell ref="J27:J28"/>
    <mergeCell ref="F28:G28"/>
    <mergeCell ref="A36:D37"/>
    <mergeCell ref="E36:E37"/>
    <mergeCell ref="F36:G36"/>
    <mergeCell ref="H36:I37"/>
    <mergeCell ref="J36:J37"/>
    <mergeCell ref="F37:G3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EE8F4-0F4F-4FFB-8A48-74D088E2CC41}">
  <sheetPr codeName="Sheet7"/>
  <dimension ref="A2:K39"/>
  <sheetViews>
    <sheetView workbookViewId="0">
      <selection activeCell="D66" sqref="D66"/>
    </sheetView>
  </sheetViews>
  <sheetFormatPr defaultRowHeight="15.05" x14ac:dyDescent="0.3"/>
  <cols>
    <col min="1" max="1" width="12.5546875" customWidth="1"/>
    <col min="4" max="4" width="12.109375" customWidth="1"/>
    <col min="5" max="5" width="9.44140625" customWidth="1"/>
    <col min="6" max="9" width="12.109375" customWidth="1"/>
    <col min="10" max="10" width="13.6640625" customWidth="1"/>
    <col min="11" max="11" width="8.88671875" style="37"/>
  </cols>
  <sheetData>
    <row r="2" spans="1:11" x14ac:dyDescent="0.3">
      <c r="A2" t="s">
        <v>71</v>
      </c>
      <c r="B2" s="50" t="s">
        <v>72</v>
      </c>
    </row>
    <row r="4" spans="1:11" x14ac:dyDescent="0.3">
      <c r="A4" t="s">
        <v>35</v>
      </c>
    </row>
    <row r="5" spans="1:11" ht="15.65" thickBot="1" x14ac:dyDescent="0.35"/>
    <row r="6" spans="1:11" ht="15.05" customHeight="1" x14ac:dyDescent="0.3">
      <c r="A6" s="54" t="s">
        <v>39</v>
      </c>
      <c r="B6" s="55"/>
      <c r="C6" s="55"/>
      <c r="D6" s="56"/>
      <c r="E6" s="60" t="s">
        <v>40</v>
      </c>
      <c r="F6" s="67" t="s">
        <v>41</v>
      </c>
      <c r="G6" s="63"/>
      <c r="H6" s="62" t="s">
        <v>42</v>
      </c>
      <c r="I6" s="63"/>
      <c r="J6" s="68" t="s">
        <v>16</v>
      </c>
    </row>
    <row r="7" spans="1:11" ht="15.65" thickBot="1" x14ac:dyDescent="0.35">
      <c r="A7" s="57"/>
      <c r="B7" s="58"/>
      <c r="C7" s="58"/>
      <c r="D7" s="59"/>
      <c r="E7" s="61"/>
      <c r="F7" s="66" t="s">
        <v>0</v>
      </c>
      <c r="G7" s="65"/>
      <c r="H7" s="64"/>
      <c r="I7" s="65"/>
      <c r="J7" s="69"/>
    </row>
    <row r="8" spans="1:11" ht="25.05" customHeight="1" thickBot="1" x14ac:dyDescent="0.35">
      <c r="A8" s="1"/>
      <c r="B8" s="2" t="s">
        <v>1</v>
      </c>
      <c r="C8" s="3" t="s">
        <v>2</v>
      </c>
      <c r="D8" s="4"/>
      <c r="E8" s="5"/>
      <c r="F8" s="6" t="s">
        <v>57</v>
      </c>
      <c r="G8" s="6" t="s">
        <v>58</v>
      </c>
      <c r="H8" s="6" t="s">
        <v>57</v>
      </c>
      <c r="I8" s="6" t="s">
        <v>58</v>
      </c>
      <c r="J8" s="6"/>
    </row>
    <row r="9" spans="1:11" x14ac:dyDescent="0.3">
      <c r="A9" s="39" t="s">
        <v>66</v>
      </c>
      <c r="B9" s="40">
        <v>252652</v>
      </c>
      <c r="C9" s="41">
        <v>252663</v>
      </c>
      <c r="D9" s="42" t="s">
        <v>4</v>
      </c>
      <c r="E9" s="43">
        <v>3762.37</v>
      </c>
      <c r="F9" s="43">
        <v>3762.37</v>
      </c>
      <c r="G9" s="43">
        <v>3762.37</v>
      </c>
      <c r="H9" s="43">
        <v>3762.37</v>
      </c>
      <c r="I9" s="43">
        <v>3762.37</v>
      </c>
      <c r="J9" s="44">
        <f>+ROUND(I9*K9,2)</f>
        <v>3762.37</v>
      </c>
      <c r="K9" s="38">
        <v>1</v>
      </c>
    </row>
    <row r="10" spans="1:11" x14ac:dyDescent="0.3">
      <c r="A10" s="7" t="s">
        <v>66</v>
      </c>
      <c r="B10" s="8">
        <v>252696</v>
      </c>
      <c r="C10" s="9">
        <v>252700</v>
      </c>
      <c r="D10" s="10" t="s">
        <v>4</v>
      </c>
      <c r="E10" s="34">
        <v>3762.37</v>
      </c>
      <c r="F10" s="34">
        <v>3762.37</v>
      </c>
      <c r="G10" s="34">
        <v>3762.37</v>
      </c>
      <c r="H10" s="34">
        <v>3762.37</v>
      </c>
      <c r="I10" s="34">
        <v>3762.37</v>
      </c>
      <c r="J10" s="25">
        <f t="shared" ref="J10:J12" si="0">+ROUND(I10*K10,2)</f>
        <v>3762.37</v>
      </c>
      <c r="K10" s="38">
        <v>1</v>
      </c>
    </row>
    <row r="11" spans="1:11" x14ac:dyDescent="0.3">
      <c r="A11" s="7" t="s">
        <v>67</v>
      </c>
      <c r="B11" s="8">
        <v>252674</v>
      </c>
      <c r="C11" s="9">
        <v>252685</v>
      </c>
      <c r="D11" s="10" t="s">
        <v>7</v>
      </c>
      <c r="E11" s="34">
        <v>7146.41</v>
      </c>
      <c r="F11" s="34">
        <v>7146.41</v>
      </c>
      <c r="G11" s="34">
        <v>7146.41</v>
      </c>
      <c r="H11" s="34">
        <v>7146.41</v>
      </c>
      <c r="I11" s="34">
        <v>7146.41</v>
      </c>
      <c r="J11" s="25">
        <f t="shared" si="0"/>
        <v>5717.13</v>
      </c>
      <c r="K11" s="38">
        <v>0.79999966687431501</v>
      </c>
    </row>
    <row r="12" spans="1:11" ht="15.65" thickBot="1" x14ac:dyDescent="0.35">
      <c r="A12" s="13" t="s">
        <v>67</v>
      </c>
      <c r="B12" s="14">
        <v>252711</v>
      </c>
      <c r="C12" s="15">
        <v>252722</v>
      </c>
      <c r="D12" s="16" t="s">
        <v>7</v>
      </c>
      <c r="E12" s="35">
        <v>7146.41</v>
      </c>
      <c r="F12" s="35">
        <v>7146.41</v>
      </c>
      <c r="G12" s="35">
        <v>7146.41</v>
      </c>
      <c r="H12" s="35">
        <v>7146.41</v>
      </c>
      <c r="I12" s="35">
        <v>7146.41</v>
      </c>
      <c r="J12" s="45">
        <f t="shared" si="0"/>
        <v>5717.13</v>
      </c>
      <c r="K12" s="38">
        <v>0.79999966687431501</v>
      </c>
    </row>
    <row r="13" spans="1:11" x14ac:dyDescent="0.3">
      <c r="K13" s="38"/>
    </row>
    <row r="14" spans="1:11" x14ac:dyDescent="0.3">
      <c r="K14" s="38"/>
    </row>
    <row r="15" spans="1:11" x14ac:dyDescent="0.3">
      <c r="A15" t="s">
        <v>36</v>
      </c>
      <c r="K15" s="38"/>
    </row>
    <row r="16" spans="1:11" ht="15.65" thickBot="1" x14ac:dyDescent="0.35">
      <c r="K16" s="38"/>
    </row>
    <row r="17" spans="1:11" ht="15.05" customHeight="1" x14ac:dyDescent="0.3">
      <c r="A17" s="54" t="s">
        <v>39</v>
      </c>
      <c r="B17" s="55"/>
      <c r="C17" s="55"/>
      <c r="D17" s="56"/>
      <c r="E17" s="60" t="s">
        <v>40</v>
      </c>
      <c r="F17" s="67" t="s">
        <v>41</v>
      </c>
      <c r="G17" s="63"/>
      <c r="H17" s="62" t="s">
        <v>42</v>
      </c>
      <c r="I17" s="63"/>
      <c r="J17" s="68" t="s">
        <v>16</v>
      </c>
      <c r="K17" s="38"/>
    </row>
    <row r="18" spans="1:11" ht="15.65" thickBot="1" x14ac:dyDescent="0.35">
      <c r="A18" s="57"/>
      <c r="B18" s="58"/>
      <c r="C18" s="58"/>
      <c r="D18" s="59"/>
      <c r="E18" s="61"/>
      <c r="F18" s="66" t="s">
        <v>0</v>
      </c>
      <c r="G18" s="65"/>
      <c r="H18" s="64"/>
      <c r="I18" s="65"/>
      <c r="J18" s="69"/>
      <c r="K18" s="38"/>
    </row>
    <row r="19" spans="1:11" ht="25.05" customHeight="1" thickBot="1" x14ac:dyDescent="0.35">
      <c r="A19" s="1"/>
      <c r="B19" s="2" t="s">
        <v>1</v>
      </c>
      <c r="C19" s="3" t="s">
        <v>2</v>
      </c>
      <c r="D19" s="4"/>
      <c r="E19" s="5"/>
      <c r="F19" s="6" t="s">
        <v>57</v>
      </c>
      <c r="G19" s="6" t="s">
        <v>58</v>
      </c>
      <c r="H19" s="6" t="s">
        <v>57</v>
      </c>
      <c r="I19" s="6" t="s">
        <v>58</v>
      </c>
      <c r="J19" s="6"/>
      <c r="K19" s="38"/>
    </row>
    <row r="20" spans="1:11" x14ac:dyDescent="0.3">
      <c r="A20" s="39" t="s">
        <v>68</v>
      </c>
      <c r="B20" s="40">
        <v>252733</v>
      </c>
      <c r="C20" s="41">
        <v>252744</v>
      </c>
      <c r="D20" s="42" t="s">
        <v>10</v>
      </c>
      <c r="E20" s="46">
        <v>875.18</v>
      </c>
      <c r="F20" s="46">
        <v>875.18</v>
      </c>
      <c r="G20" s="46">
        <v>875.18</v>
      </c>
      <c r="H20" s="46">
        <v>875.18</v>
      </c>
      <c r="I20" s="46">
        <v>875.18</v>
      </c>
      <c r="J20" s="47">
        <f t="shared" ref="J20:J22" si="1">+ROUND(I20*K20,2)</f>
        <v>833.51</v>
      </c>
      <c r="K20" s="38">
        <v>0.9523828953811001</v>
      </c>
    </row>
    <row r="21" spans="1:11" x14ac:dyDescent="0.3">
      <c r="A21" s="7" t="s">
        <v>68</v>
      </c>
      <c r="B21" s="8">
        <v>252755</v>
      </c>
      <c r="C21" s="9">
        <v>252766</v>
      </c>
      <c r="D21" s="10" t="s">
        <v>12</v>
      </c>
      <c r="E21" s="11">
        <v>1018.43</v>
      </c>
      <c r="F21" s="11">
        <v>1018.43</v>
      </c>
      <c r="G21" s="11">
        <v>1018.43</v>
      </c>
      <c r="H21" s="11">
        <v>1018.43</v>
      </c>
      <c r="I21" s="11">
        <v>1018.43</v>
      </c>
      <c r="J21" s="21">
        <f t="shared" si="1"/>
        <v>969.94</v>
      </c>
      <c r="K21" s="38">
        <v>0.9523837352002712</v>
      </c>
    </row>
    <row r="22" spans="1:11" ht="15.65" thickBot="1" x14ac:dyDescent="0.35">
      <c r="A22" s="13" t="s">
        <v>68</v>
      </c>
      <c r="B22" s="14">
        <v>252770</v>
      </c>
      <c r="C22" s="15">
        <v>252781</v>
      </c>
      <c r="D22" s="16" t="s">
        <v>14</v>
      </c>
      <c r="E22" s="17">
        <v>437.59</v>
      </c>
      <c r="F22" s="17">
        <v>437.59</v>
      </c>
      <c r="G22" s="17">
        <v>437.59</v>
      </c>
      <c r="H22" s="17">
        <v>437.59</v>
      </c>
      <c r="I22" s="17">
        <v>437.59</v>
      </c>
      <c r="J22" s="48">
        <f t="shared" si="1"/>
        <v>416.75</v>
      </c>
      <c r="K22" s="38">
        <v>0.95236929438006634</v>
      </c>
    </row>
    <row r="23" spans="1:11" x14ac:dyDescent="0.3">
      <c r="K23" s="38"/>
    </row>
    <row r="24" spans="1:11" x14ac:dyDescent="0.3">
      <c r="K24" s="38"/>
    </row>
    <row r="25" spans="1:11" x14ac:dyDescent="0.3">
      <c r="A25" t="s">
        <v>37</v>
      </c>
      <c r="K25" s="38"/>
    </row>
    <row r="26" spans="1:11" ht="15.65" thickBot="1" x14ac:dyDescent="0.35">
      <c r="K26" s="38"/>
    </row>
    <row r="27" spans="1:11" ht="15.05" customHeight="1" x14ac:dyDescent="0.3">
      <c r="A27" s="54" t="s">
        <v>39</v>
      </c>
      <c r="B27" s="55"/>
      <c r="C27" s="55"/>
      <c r="D27" s="56"/>
      <c r="E27" s="60" t="s">
        <v>40</v>
      </c>
      <c r="F27" s="67" t="s">
        <v>41</v>
      </c>
      <c r="G27" s="63"/>
      <c r="H27" s="62" t="s">
        <v>42</v>
      </c>
      <c r="I27" s="63"/>
      <c r="J27" s="68" t="s">
        <v>16</v>
      </c>
      <c r="K27" s="38"/>
    </row>
    <row r="28" spans="1:11" ht="15.65" thickBot="1" x14ac:dyDescent="0.35">
      <c r="A28" s="57"/>
      <c r="B28" s="58"/>
      <c r="C28" s="58"/>
      <c r="D28" s="59"/>
      <c r="E28" s="61"/>
      <c r="F28" s="66" t="s">
        <v>0</v>
      </c>
      <c r="G28" s="65"/>
      <c r="H28" s="64"/>
      <c r="I28" s="65"/>
      <c r="J28" s="69"/>
      <c r="K28" s="38"/>
    </row>
    <row r="29" spans="1:11" ht="23.95" customHeight="1" thickBot="1" x14ac:dyDescent="0.35">
      <c r="A29" s="1"/>
      <c r="B29" s="2" t="s">
        <v>1</v>
      </c>
      <c r="C29" s="3" t="s">
        <v>2</v>
      </c>
      <c r="D29" s="4"/>
      <c r="E29" s="5"/>
      <c r="F29" s="6" t="s">
        <v>57</v>
      </c>
      <c r="G29" s="6" t="s">
        <v>58</v>
      </c>
      <c r="H29" s="6" t="s">
        <v>57</v>
      </c>
      <c r="I29" s="6" t="s">
        <v>58</v>
      </c>
      <c r="J29" s="6"/>
      <c r="K29" s="38"/>
    </row>
    <row r="30" spans="1:11" x14ac:dyDescent="0.3">
      <c r="A30" s="7" t="s">
        <v>69</v>
      </c>
      <c r="B30" s="8">
        <v>252792</v>
      </c>
      <c r="C30" s="9">
        <v>252803</v>
      </c>
      <c r="D30" s="10" t="s">
        <v>18</v>
      </c>
      <c r="E30" s="11">
        <v>118.33</v>
      </c>
      <c r="F30" s="11">
        <v>118.33</v>
      </c>
      <c r="G30" s="11">
        <v>118.33</v>
      </c>
      <c r="H30" s="11">
        <v>118.33</v>
      </c>
      <c r="I30" s="11">
        <v>118.33</v>
      </c>
      <c r="J30" s="22">
        <f t="shared" ref="J30:J31" si="2">+ROUND(I30*K30,2)</f>
        <v>118.33</v>
      </c>
      <c r="K30" s="38">
        <v>1</v>
      </c>
    </row>
    <row r="31" spans="1:11" ht="15.65" thickBot="1" x14ac:dyDescent="0.35">
      <c r="A31" s="13" t="s">
        <v>69</v>
      </c>
      <c r="B31" s="14">
        <v>252814</v>
      </c>
      <c r="C31" s="15">
        <v>252825</v>
      </c>
      <c r="D31" s="16" t="s">
        <v>20</v>
      </c>
      <c r="E31" s="17">
        <v>236.66</v>
      </c>
      <c r="F31" s="17">
        <v>236.66</v>
      </c>
      <c r="G31" s="17">
        <v>236.66</v>
      </c>
      <c r="H31" s="17">
        <v>236.66</v>
      </c>
      <c r="I31" s="17">
        <v>236.66</v>
      </c>
      <c r="J31" s="23">
        <f t="shared" si="2"/>
        <v>236.66</v>
      </c>
      <c r="K31" s="38">
        <v>1</v>
      </c>
    </row>
    <row r="32" spans="1:11" x14ac:dyDescent="0.3">
      <c r="K32" s="38"/>
    </row>
    <row r="33" spans="1:11" x14ac:dyDescent="0.3">
      <c r="K33" s="38"/>
    </row>
    <row r="34" spans="1:11" x14ac:dyDescent="0.3">
      <c r="A34" t="s">
        <v>38</v>
      </c>
      <c r="K34" s="38"/>
    </row>
    <row r="35" spans="1:11" ht="15.65" thickBot="1" x14ac:dyDescent="0.35">
      <c r="K35" s="38"/>
    </row>
    <row r="36" spans="1:11" ht="15.05" customHeight="1" x14ac:dyDescent="0.3">
      <c r="A36" s="54" t="s">
        <v>39</v>
      </c>
      <c r="B36" s="55"/>
      <c r="C36" s="55"/>
      <c r="D36" s="56"/>
      <c r="E36" s="60" t="s">
        <v>40</v>
      </c>
      <c r="F36" s="67" t="s">
        <v>41</v>
      </c>
      <c r="G36" s="63"/>
      <c r="H36" s="62" t="s">
        <v>42</v>
      </c>
      <c r="I36" s="63"/>
      <c r="J36" s="68" t="s">
        <v>16</v>
      </c>
      <c r="K36" s="38"/>
    </row>
    <row r="37" spans="1:11" ht="15.65" thickBot="1" x14ac:dyDescent="0.35">
      <c r="A37" s="57"/>
      <c r="B37" s="58"/>
      <c r="C37" s="58"/>
      <c r="D37" s="59"/>
      <c r="E37" s="61"/>
      <c r="F37" s="66" t="s">
        <v>0</v>
      </c>
      <c r="G37" s="65"/>
      <c r="H37" s="64"/>
      <c r="I37" s="65"/>
      <c r="J37" s="69"/>
      <c r="K37" s="38"/>
    </row>
    <row r="38" spans="1:11" ht="30.7" customHeight="1" thickBot="1" x14ac:dyDescent="0.35">
      <c r="A38" s="1"/>
      <c r="B38" s="2" t="s">
        <v>1</v>
      </c>
      <c r="C38" s="3" t="s">
        <v>2</v>
      </c>
      <c r="D38" s="4"/>
      <c r="E38" s="5"/>
      <c r="F38" s="6" t="s">
        <v>57</v>
      </c>
      <c r="G38" s="6" t="s">
        <v>58</v>
      </c>
      <c r="H38" s="6" t="s">
        <v>57</v>
      </c>
      <c r="I38" s="6" t="s">
        <v>58</v>
      </c>
      <c r="J38" s="6"/>
      <c r="K38" s="38"/>
    </row>
    <row r="39" spans="1:11" ht="15.65" thickBot="1" x14ac:dyDescent="0.35">
      <c r="A39" s="13" t="s">
        <v>70</v>
      </c>
      <c r="B39" s="32">
        <v>252836</v>
      </c>
      <c r="C39" s="33">
        <v>252840</v>
      </c>
      <c r="D39" s="24" t="s">
        <v>23</v>
      </c>
      <c r="E39" s="17">
        <v>1021.12</v>
      </c>
      <c r="F39" s="17">
        <v>1021.12</v>
      </c>
      <c r="G39" s="17">
        <v>1021.12</v>
      </c>
      <c r="H39" s="17">
        <v>1021.12</v>
      </c>
      <c r="I39" s="17">
        <v>1021.12</v>
      </c>
      <c r="J39" s="17">
        <f>+ROUND(I39*K39,2)</f>
        <v>1021.12</v>
      </c>
      <c r="K39" s="38">
        <v>1</v>
      </c>
    </row>
  </sheetData>
  <mergeCells count="24">
    <mergeCell ref="A36:D37"/>
    <mergeCell ref="E36:E37"/>
    <mergeCell ref="F36:G36"/>
    <mergeCell ref="H36:I37"/>
    <mergeCell ref="J36:J37"/>
    <mergeCell ref="F37:G37"/>
    <mergeCell ref="A27:D28"/>
    <mergeCell ref="E27:E28"/>
    <mergeCell ref="F27:G27"/>
    <mergeCell ref="H27:I28"/>
    <mergeCell ref="J27:J28"/>
    <mergeCell ref="F28:G28"/>
    <mergeCell ref="A17:D18"/>
    <mergeCell ref="E17:E18"/>
    <mergeCell ref="F17:G17"/>
    <mergeCell ref="H17:I18"/>
    <mergeCell ref="J17:J18"/>
    <mergeCell ref="F18:G18"/>
    <mergeCell ref="A6:D7"/>
    <mergeCell ref="E6:E7"/>
    <mergeCell ref="F6:G6"/>
    <mergeCell ref="H6:I7"/>
    <mergeCell ref="J6:J7"/>
    <mergeCell ref="F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1980-D0EB-465B-82C9-EF45E29898AD}">
  <sheetPr codeName="Sheet8"/>
  <dimension ref="A2:K39"/>
  <sheetViews>
    <sheetView workbookViewId="0"/>
  </sheetViews>
  <sheetFormatPr defaultRowHeight="15.05" x14ac:dyDescent="0.3"/>
  <cols>
    <col min="1" max="1" width="12.5546875" customWidth="1"/>
    <col min="4" max="4" width="12.109375" customWidth="1"/>
    <col min="5" max="5" width="9.44140625" customWidth="1"/>
    <col min="6" max="9" width="12.109375" customWidth="1"/>
    <col min="10" max="10" width="13.6640625" customWidth="1"/>
    <col min="11" max="11" width="8.88671875" style="37"/>
  </cols>
  <sheetData>
    <row r="2" spans="1:11" x14ac:dyDescent="0.3">
      <c r="A2" t="s">
        <v>73</v>
      </c>
      <c r="B2" s="50" t="s">
        <v>74</v>
      </c>
    </row>
    <row r="4" spans="1:11" x14ac:dyDescent="0.3">
      <c r="A4" t="s">
        <v>35</v>
      </c>
    </row>
    <row r="5" spans="1:11" ht="15.65" thickBot="1" x14ac:dyDescent="0.35"/>
    <row r="6" spans="1:11" ht="15.05" customHeight="1" x14ac:dyDescent="0.3">
      <c r="A6" s="54" t="s">
        <v>39</v>
      </c>
      <c r="B6" s="55"/>
      <c r="C6" s="55"/>
      <c r="D6" s="56"/>
      <c r="E6" s="60" t="s">
        <v>40</v>
      </c>
      <c r="F6" s="67" t="s">
        <v>41</v>
      </c>
      <c r="G6" s="63"/>
      <c r="H6" s="62" t="s">
        <v>42</v>
      </c>
      <c r="I6" s="63"/>
      <c r="J6" s="68" t="s">
        <v>16</v>
      </c>
    </row>
    <row r="7" spans="1:11" ht="15.65" thickBot="1" x14ac:dyDescent="0.35">
      <c r="A7" s="57"/>
      <c r="B7" s="58"/>
      <c r="C7" s="58"/>
      <c r="D7" s="59"/>
      <c r="E7" s="61"/>
      <c r="F7" s="66" t="s">
        <v>0</v>
      </c>
      <c r="G7" s="65"/>
      <c r="H7" s="64"/>
      <c r="I7" s="65"/>
      <c r="J7" s="69"/>
    </row>
    <row r="8" spans="1:11" ht="25.05" customHeight="1" thickBot="1" x14ac:dyDescent="0.35">
      <c r="A8" s="1"/>
      <c r="B8" s="2" t="s">
        <v>1</v>
      </c>
      <c r="C8" s="3" t="s">
        <v>2</v>
      </c>
      <c r="D8" s="4"/>
      <c r="E8" s="5"/>
      <c r="F8" s="6" t="s">
        <v>57</v>
      </c>
      <c r="G8" s="6" t="s">
        <v>58</v>
      </c>
      <c r="H8" s="6" t="s">
        <v>57</v>
      </c>
      <c r="I8" s="6" t="s">
        <v>58</v>
      </c>
      <c r="J8" s="6"/>
    </row>
    <row r="9" spans="1:11" x14ac:dyDescent="0.3">
      <c r="A9" s="46" t="s">
        <v>75</v>
      </c>
      <c r="B9" s="40">
        <v>252652</v>
      </c>
      <c r="C9" s="41">
        <v>252663</v>
      </c>
      <c r="D9" s="42" t="s">
        <v>4</v>
      </c>
      <c r="E9" s="43">
        <v>3888.03</v>
      </c>
      <c r="F9" s="43">
        <v>3888.03</v>
      </c>
      <c r="G9" s="43">
        <v>3888.03</v>
      </c>
      <c r="H9" s="43">
        <v>3888.03</v>
      </c>
      <c r="I9" s="43">
        <v>3888.03</v>
      </c>
      <c r="J9" s="44">
        <f>+ROUND(I9*K9,2)</f>
        <v>3888.03</v>
      </c>
      <c r="K9" s="38">
        <v>1</v>
      </c>
    </row>
    <row r="10" spans="1:11" x14ac:dyDescent="0.3">
      <c r="A10" s="52" t="s">
        <v>75</v>
      </c>
      <c r="B10" s="8">
        <v>252696</v>
      </c>
      <c r="C10" s="9">
        <v>252700</v>
      </c>
      <c r="D10" s="10" t="s">
        <v>4</v>
      </c>
      <c r="E10" s="34">
        <v>3888.03</v>
      </c>
      <c r="F10" s="34">
        <v>3888.03</v>
      </c>
      <c r="G10" s="34">
        <v>3888.03</v>
      </c>
      <c r="H10" s="34">
        <v>3888.03</v>
      </c>
      <c r="I10" s="34">
        <v>3888.03</v>
      </c>
      <c r="J10" s="25">
        <f t="shared" ref="J10:J12" si="0">+ROUND(I10*K10,2)</f>
        <v>3888.03</v>
      </c>
      <c r="K10" s="38">
        <v>1</v>
      </c>
    </row>
    <row r="11" spans="1:11" x14ac:dyDescent="0.3">
      <c r="A11" s="52" t="s">
        <v>76</v>
      </c>
      <c r="B11" s="8">
        <v>252674</v>
      </c>
      <c r="C11" s="9">
        <v>252685</v>
      </c>
      <c r="D11" s="10" t="s">
        <v>7</v>
      </c>
      <c r="E11" s="34">
        <v>7385.1</v>
      </c>
      <c r="F11" s="34">
        <v>7385.1</v>
      </c>
      <c r="G11" s="34">
        <v>7385.1</v>
      </c>
      <c r="H11" s="34">
        <v>7385.1</v>
      </c>
      <c r="I11" s="34">
        <v>7385.1</v>
      </c>
      <c r="J11" s="25">
        <f t="shared" si="0"/>
        <v>5908.08</v>
      </c>
      <c r="K11" s="38">
        <v>0.79999966687431501</v>
      </c>
    </row>
    <row r="12" spans="1:11" ht="15.65" thickBot="1" x14ac:dyDescent="0.35">
      <c r="A12" s="53" t="s">
        <v>76</v>
      </c>
      <c r="B12" s="14">
        <v>252711</v>
      </c>
      <c r="C12" s="15">
        <v>252722</v>
      </c>
      <c r="D12" s="16" t="s">
        <v>7</v>
      </c>
      <c r="E12" s="35">
        <v>7385.1</v>
      </c>
      <c r="F12" s="35">
        <v>7385.1</v>
      </c>
      <c r="G12" s="35">
        <v>7385.1</v>
      </c>
      <c r="H12" s="35">
        <v>7385.1</v>
      </c>
      <c r="I12" s="35">
        <v>7385.1</v>
      </c>
      <c r="J12" s="45">
        <f t="shared" si="0"/>
        <v>5908.08</v>
      </c>
      <c r="K12" s="38">
        <v>0.79999966687431501</v>
      </c>
    </row>
    <row r="13" spans="1:11" x14ac:dyDescent="0.3">
      <c r="K13" s="38"/>
    </row>
    <row r="14" spans="1:11" x14ac:dyDescent="0.3">
      <c r="K14" s="38"/>
    </row>
    <row r="15" spans="1:11" x14ac:dyDescent="0.3">
      <c r="A15" t="s">
        <v>36</v>
      </c>
      <c r="K15" s="38"/>
    </row>
    <row r="16" spans="1:11" ht="15.65" thickBot="1" x14ac:dyDescent="0.35">
      <c r="K16" s="38"/>
    </row>
    <row r="17" spans="1:11" ht="15.05" customHeight="1" x14ac:dyDescent="0.3">
      <c r="A17" s="54" t="s">
        <v>39</v>
      </c>
      <c r="B17" s="55"/>
      <c r="C17" s="55"/>
      <c r="D17" s="56"/>
      <c r="E17" s="60" t="s">
        <v>40</v>
      </c>
      <c r="F17" s="67" t="s">
        <v>41</v>
      </c>
      <c r="G17" s="63"/>
      <c r="H17" s="62" t="s">
        <v>42</v>
      </c>
      <c r="I17" s="63"/>
      <c r="J17" s="68" t="s">
        <v>16</v>
      </c>
      <c r="K17" s="38"/>
    </row>
    <row r="18" spans="1:11" ht="15.65" thickBot="1" x14ac:dyDescent="0.35">
      <c r="A18" s="57"/>
      <c r="B18" s="58"/>
      <c r="C18" s="58"/>
      <c r="D18" s="59"/>
      <c r="E18" s="61"/>
      <c r="F18" s="66" t="s">
        <v>0</v>
      </c>
      <c r="G18" s="65"/>
      <c r="H18" s="64"/>
      <c r="I18" s="65"/>
      <c r="J18" s="69"/>
      <c r="K18" s="38"/>
    </row>
    <row r="19" spans="1:11" ht="25.05" customHeight="1" thickBot="1" x14ac:dyDescent="0.35">
      <c r="A19" s="1"/>
      <c r="B19" s="2" t="s">
        <v>1</v>
      </c>
      <c r="C19" s="3" t="s">
        <v>2</v>
      </c>
      <c r="D19" s="4"/>
      <c r="E19" s="5"/>
      <c r="F19" s="6" t="s">
        <v>57</v>
      </c>
      <c r="G19" s="6" t="s">
        <v>58</v>
      </c>
      <c r="H19" s="6" t="s">
        <v>57</v>
      </c>
      <c r="I19" s="6" t="s">
        <v>58</v>
      </c>
      <c r="J19" s="6"/>
      <c r="K19" s="38"/>
    </row>
    <row r="20" spans="1:11" x14ac:dyDescent="0.3">
      <c r="A20" s="51" t="s">
        <v>77</v>
      </c>
      <c r="B20" s="40">
        <v>252733</v>
      </c>
      <c r="C20" s="41">
        <v>252744</v>
      </c>
      <c r="D20" s="42" t="s">
        <v>10</v>
      </c>
      <c r="E20" s="46">
        <v>904.41</v>
      </c>
      <c r="F20" s="46">
        <v>904.41</v>
      </c>
      <c r="G20" s="46">
        <v>904.41</v>
      </c>
      <c r="H20" s="46">
        <v>904.41</v>
      </c>
      <c r="I20" s="46">
        <v>904.41</v>
      </c>
      <c r="J20" s="47">
        <f t="shared" ref="J20:J22" si="1">+ROUND(I20*K20,2)</f>
        <v>861.34</v>
      </c>
      <c r="K20" s="38">
        <v>0.9523828953811001</v>
      </c>
    </row>
    <row r="21" spans="1:11" x14ac:dyDescent="0.3">
      <c r="A21" s="7" t="s">
        <v>77</v>
      </c>
      <c r="B21" s="8">
        <v>252755</v>
      </c>
      <c r="C21" s="9">
        <v>252766</v>
      </c>
      <c r="D21" s="10" t="s">
        <v>12</v>
      </c>
      <c r="E21" s="11">
        <v>1052.45</v>
      </c>
      <c r="F21" s="11">
        <v>1052.45</v>
      </c>
      <c r="G21" s="11">
        <v>1052.45</v>
      </c>
      <c r="H21" s="11">
        <v>1052.45</v>
      </c>
      <c r="I21" s="11">
        <v>1052.45</v>
      </c>
      <c r="J21" s="21">
        <f t="shared" si="1"/>
        <v>1002.34</v>
      </c>
      <c r="K21" s="38">
        <v>0.9523837352002712</v>
      </c>
    </row>
    <row r="22" spans="1:11" ht="15.65" thickBot="1" x14ac:dyDescent="0.35">
      <c r="A22" s="13" t="s">
        <v>77</v>
      </c>
      <c r="B22" s="14">
        <v>252770</v>
      </c>
      <c r="C22" s="15">
        <v>252781</v>
      </c>
      <c r="D22" s="16" t="s">
        <v>14</v>
      </c>
      <c r="E22" s="17">
        <v>452.2</v>
      </c>
      <c r="F22" s="17">
        <v>452.2</v>
      </c>
      <c r="G22" s="17">
        <v>452.2</v>
      </c>
      <c r="H22" s="17">
        <v>452.2</v>
      </c>
      <c r="I22" s="17">
        <v>452.2</v>
      </c>
      <c r="J22" s="48">
        <f t="shared" si="1"/>
        <v>430.66</v>
      </c>
      <c r="K22" s="38">
        <v>0.95236929438006634</v>
      </c>
    </row>
    <row r="23" spans="1:11" x14ac:dyDescent="0.3">
      <c r="K23" s="38"/>
    </row>
    <row r="24" spans="1:11" x14ac:dyDescent="0.3">
      <c r="K24" s="38"/>
    </row>
    <row r="25" spans="1:11" x14ac:dyDescent="0.3">
      <c r="A25" t="s">
        <v>37</v>
      </c>
      <c r="K25" s="38"/>
    </row>
    <row r="26" spans="1:11" ht="15.65" thickBot="1" x14ac:dyDescent="0.35">
      <c r="K26" s="38"/>
    </row>
    <row r="27" spans="1:11" ht="15.05" customHeight="1" x14ac:dyDescent="0.3">
      <c r="A27" s="54" t="s">
        <v>39</v>
      </c>
      <c r="B27" s="55"/>
      <c r="C27" s="55"/>
      <c r="D27" s="56"/>
      <c r="E27" s="60" t="s">
        <v>40</v>
      </c>
      <c r="F27" s="67" t="s">
        <v>41</v>
      </c>
      <c r="G27" s="63"/>
      <c r="H27" s="62" t="s">
        <v>42</v>
      </c>
      <c r="I27" s="63"/>
      <c r="J27" s="68" t="s">
        <v>16</v>
      </c>
      <c r="K27" s="38"/>
    </row>
    <row r="28" spans="1:11" ht="15.65" thickBot="1" x14ac:dyDescent="0.35">
      <c r="A28" s="57"/>
      <c r="B28" s="58"/>
      <c r="C28" s="58"/>
      <c r="D28" s="59"/>
      <c r="E28" s="61"/>
      <c r="F28" s="66" t="s">
        <v>0</v>
      </c>
      <c r="G28" s="65"/>
      <c r="H28" s="64"/>
      <c r="I28" s="65"/>
      <c r="J28" s="69"/>
      <c r="K28" s="38"/>
    </row>
    <row r="29" spans="1:11" ht="23.95" customHeight="1" thickBot="1" x14ac:dyDescent="0.35">
      <c r="A29" s="1"/>
      <c r="B29" s="2" t="s">
        <v>1</v>
      </c>
      <c r="C29" s="3" t="s">
        <v>2</v>
      </c>
      <c r="D29" s="4"/>
      <c r="E29" s="5"/>
      <c r="F29" s="6" t="s">
        <v>57</v>
      </c>
      <c r="G29" s="6" t="s">
        <v>58</v>
      </c>
      <c r="H29" s="6" t="s">
        <v>57</v>
      </c>
      <c r="I29" s="6" t="s">
        <v>58</v>
      </c>
      <c r="J29" s="6"/>
      <c r="K29" s="38"/>
    </row>
    <row r="30" spans="1:11" x14ac:dyDescent="0.3">
      <c r="A30" s="52" t="s">
        <v>78</v>
      </c>
      <c r="B30" s="8">
        <v>252792</v>
      </c>
      <c r="C30" s="9">
        <v>252803</v>
      </c>
      <c r="D30" s="10" t="s">
        <v>18</v>
      </c>
      <c r="E30" s="11">
        <v>122.28</v>
      </c>
      <c r="F30" s="11">
        <v>122.28</v>
      </c>
      <c r="G30" s="11">
        <v>122.28</v>
      </c>
      <c r="H30" s="11">
        <v>122.28</v>
      </c>
      <c r="I30" s="11">
        <v>122.28</v>
      </c>
      <c r="J30" s="22">
        <f t="shared" ref="J30:J31" si="2">+ROUND(I30*K30,2)</f>
        <v>122.28</v>
      </c>
      <c r="K30" s="38">
        <v>1</v>
      </c>
    </row>
    <row r="31" spans="1:11" ht="15.65" thickBot="1" x14ac:dyDescent="0.35">
      <c r="A31" s="53" t="s">
        <v>78</v>
      </c>
      <c r="B31" s="14">
        <v>252814</v>
      </c>
      <c r="C31" s="15">
        <v>252825</v>
      </c>
      <c r="D31" s="16" t="s">
        <v>20</v>
      </c>
      <c r="E31" s="17">
        <v>244.57</v>
      </c>
      <c r="F31" s="17">
        <v>244.57</v>
      </c>
      <c r="G31" s="17">
        <v>244.57</v>
      </c>
      <c r="H31" s="17">
        <v>244.57</v>
      </c>
      <c r="I31" s="17">
        <v>244.57</v>
      </c>
      <c r="J31" s="23">
        <f t="shared" si="2"/>
        <v>244.57</v>
      </c>
      <c r="K31" s="38">
        <v>1</v>
      </c>
    </row>
    <row r="32" spans="1:11" x14ac:dyDescent="0.3">
      <c r="K32" s="38"/>
    </row>
    <row r="33" spans="1:11" x14ac:dyDescent="0.3">
      <c r="K33" s="38"/>
    </row>
    <row r="34" spans="1:11" x14ac:dyDescent="0.3">
      <c r="A34" t="s">
        <v>38</v>
      </c>
      <c r="K34" s="38"/>
    </row>
    <row r="35" spans="1:11" ht="15.65" thickBot="1" x14ac:dyDescent="0.35">
      <c r="K35" s="38"/>
    </row>
    <row r="36" spans="1:11" ht="15.05" customHeight="1" x14ac:dyDescent="0.3">
      <c r="A36" s="54" t="s">
        <v>39</v>
      </c>
      <c r="B36" s="55"/>
      <c r="C36" s="55"/>
      <c r="D36" s="56"/>
      <c r="E36" s="60" t="s">
        <v>40</v>
      </c>
      <c r="F36" s="67" t="s">
        <v>41</v>
      </c>
      <c r="G36" s="63"/>
      <c r="H36" s="62" t="s">
        <v>42</v>
      </c>
      <c r="I36" s="63"/>
      <c r="J36" s="68" t="s">
        <v>16</v>
      </c>
      <c r="K36" s="38"/>
    </row>
    <row r="37" spans="1:11" ht="15.65" thickBot="1" x14ac:dyDescent="0.35">
      <c r="A37" s="57"/>
      <c r="B37" s="58"/>
      <c r="C37" s="58"/>
      <c r="D37" s="59"/>
      <c r="E37" s="61"/>
      <c r="F37" s="66" t="s">
        <v>0</v>
      </c>
      <c r="G37" s="65"/>
      <c r="H37" s="64"/>
      <c r="I37" s="65"/>
      <c r="J37" s="69"/>
      <c r="K37" s="38"/>
    </row>
    <row r="38" spans="1:11" ht="30.7" customHeight="1" thickBot="1" x14ac:dyDescent="0.35">
      <c r="A38" s="1"/>
      <c r="B38" s="2" t="s">
        <v>1</v>
      </c>
      <c r="C38" s="3" t="s">
        <v>2</v>
      </c>
      <c r="D38" s="4"/>
      <c r="E38" s="5"/>
      <c r="F38" s="6" t="s">
        <v>57</v>
      </c>
      <c r="G38" s="6" t="s">
        <v>58</v>
      </c>
      <c r="H38" s="6" t="s">
        <v>57</v>
      </c>
      <c r="I38" s="6" t="s">
        <v>58</v>
      </c>
      <c r="J38" s="6"/>
      <c r="K38" s="38"/>
    </row>
    <row r="39" spans="1:11" ht="15.65" thickBot="1" x14ac:dyDescent="0.35">
      <c r="A39" s="53" t="s">
        <v>79</v>
      </c>
      <c r="B39" s="32">
        <v>252836</v>
      </c>
      <c r="C39" s="33">
        <v>252840</v>
      </c>
      <c r="D39" s="24" t="s">
        <v>23</v>
      </c>
      <c r="E39" s="17">
        <v>1055.23</v>
      </c>
      <c r="F39" s="17">
        <v>1055.23</v>
      </c>
      <c r="G39" s="17">
        <v>1055.23</v>
      </c>
      <c r="H39" s="17">
        <v>1055.23</v>
      </c>
      <c r="I39" s="17">
        <v>1055.23</v>
      </c>
      <c r="J39" s="17">
        <f>+ROUND(I39*K39,2)</f>
        <v>1055.23</v>
      </c>
      <c r="K39" s="38">
        <v>1</v>
      </c>
    </row>
  </sheetData>
  <mergeCells count="24">
    <mergeCell ref="A6:D7"/>
    <mergeCell ref="E6:E7"/>
    <mergeCell ref="F6:G6"/>
    <mergeCell ref="H6:I7"/>
    <mergeCell ref="J6:J7"/>
    <mergeCell ref="F7:G7"/>
    <mergeCell ref="A17:D18"/>
    <mergeCell ref="E17:E18"/>
    <mergeCell ref="F17:G17"/>
    <mergeCell ref="H17:I18"/>
    <mergeCell ref="J17:J18"/>
    <mergeCell ref="F18:G18"/>
    <mergeCell ref="A27:D28"/>
    <mergeCell ref="E27:E28"/>
    <mergeCell ref="F27:G27"/>
    <mergeCell ref="H27:I28"/>
    <mergeCell ref="J27:J28"/>
    <mergeCell ref="F28:G28"/>
    <mergeCell ref="A36:D37"/>
    <mergeCell ref="E36:E37"/>
    <mergeCell ref="F36:G36"/>
    <mergeCell ref="H36:I37"/>
    <mergeCell ref="J36:J37"/>
    <mergeCell ref="F37:G3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7F120-9E4C-4443-A86C-7C080C3BC7BF}">
  <sheetPr codeName="Sheet9"/>
  <dimension ref="A2:L39"/>
  <sheetViews>
    <sheetView tabSelected="1" workbookViewId="0">
      <selection activeCell="B2" sqref="B2"/>
    </sheetView>
  </sheetViews>
  <sheetFormatPr defaultRowHeight="15.05" x14ac:dyDescent="0.3"/>
  <cols>
    <col min="1" max="1" width="4.21875" customWidth="1"/>
    <col min="2" max="2" width="12.5546875" customWidth="1"/>
    <col min="5" max="5" width="12.109375" customWidth="1"/>
    <col min="6" max="6" width="9.44140625" customWidth="1"/>
    <col min="7" max="10" width="12.109375" customWidth="1"/>
    <col min="11" max="11" width="13.6640625" customWidth="1"/>
    <col min="12" max="12" width="8.88671875" style="37"/>
  </cols>
  <sheetData>
    <row r="2" spans="1:12" x14ac:dyDescent="0.3">
      <c r="A2" t="s">
        <v>80</v>
      </c>
      <c r="C2" s="50" t="s">
        <v>81</v>
      </c>
    </row>
    <row r="4" spans="1:12" x14ac:dyDescent="0.3">
      <c r="A4" t="s">
        <v>35</v>
      </c>
    </row>
    <row r="5" spans="1:12" ht="15.65" thickBot="1" x14ac:dyDescent="0.35"/>
    <row r="6" spans="1:12" ht="15.05" customHeight="1" x14ac:dyDescent="0.3">
      <c r="A6" s="54" t="s">
        <v>39</v>
      </c>
      <c r="B6" s="55"/>
      <c r="C6" s="55"/>
      <c r="D6" s="55"/>
      <c r="E6" s="56"/>
      <c r="F6" s="60" t="s">
        <v>40</v>
      </c>
      <c r="G6" s="67" t="s">
        <v>41</v>
      </c>
      <c r="H6" s="63"/>
      <c r="I6" s="62" t="s">
        <v>42</v>
      </c>
      <c r="J6" s="63"/>
      <c r="K6" s="78" t="s">
        <v>16</v>
      </c>
    </row>
    <row r="7" spans="1:12" ht="15.65" thickBot="1" x14ac:dyDescent="0.35">
      <c r="A7" s="57"/>
      <c r="B7" s="70"/>
      <c r="C7" s="70"/>
      <c r="D7" s="70"/>
      <c r="E7" s="59"/>
      <c r="F7" s="61"/>
      <c r="G7" s="66" t="s">
        <v>0</v>
      </c>
      <c r="H7" s="65"/>
      <c r="I7" s="64"/>
      <c r="J7" s="65"/>
      <c r="K7" s="79"/>
    </row>
    <row r="8" spans="1:12" ht="25.05" customHeight="1" thickBot="1" x14ac:dyDescent="0.35">
      <c r="A8" s="71"/>
      <c r="B8" s="72"/>
      <c r="C8" s="2" t="s">
        <v>1</v>
      </c>
      <c r="D8" s="3" t="s">
        <v>2</v>
      </c>
      <c r="E8" s="4"/>
      <c r="F8" s="5"/>
      <c r="G8" s="6" t="s">
        <v>57</v>
      </c>
      <c r="H8" s="6" t="s">
        <v>58</v>
      </c>
      <c r="I8" s="6" t="s">
        <v>57</v>
      </c>
      <c r="J8" s="6" t="s">
        <v>58</v>
      </c>
      <c r="K8" s="6"/>
    </row>
    <row r="9" spans="1:12" x14ac:dyDescent="0.3">
      <c r="A9" s="75" t="s">
        <v>82</v>
      </c>
      <c r="B9" s="47">
        <v>2.6326870000000002</v>
      </c>
      <c r="C9" s="40">
        <v>252652</v>
      </c>
      <c r="D9" s="41">
        <v>252663</v>
      </c>
      <c r="E9" s="42" t="s">
        <v>4</v>
      </c>
      <c r="F9" s="43">
        <v>3993.79</v>
      </c>
      <c r="G9" s="43">
        <v>3993.79</v>
      </c>
      <c r="H9" s="43">
        <v>3993.79</v>
      </c>
      <c r="I9" s="43">
        <v>3993.79</v>
      </c>
      <c r="J9" s="43">
        <v>3993.79</v>
      </c>
      <c r="K9" s="44">
        <f>+ROUND(J9*L9,2)</f>
        <v>3993.79</v>
      </c>
      <c r="L9" s="38">
        <v>1</v>
      </c>
    </row>
    <row r="10" spans="1:12" x14ac:dyDescent="0.3">
      <c r="A10" s="73" t="s">
        <v>82</v>
      </c>
      <c r="B10" s="76">
        <v>2.6326870000000002</v>
      </c>
      <c r="C10" s="8">
        <v>252696</v>
      </c>
      <c r="D10" s="9">
        <v>252700</v>
      </c>
      <c r="E10" s="80" t="s">
        <v>4</v>
      </c>
      <c r="F10" s="34">
        <v>3993.79</v>
      </c>
      <c r="G10" s="34">
        <v>3993.79</v>
      </c>
      <c r="H10" s="34">
        <v>3993.79</v>
      </c>
      <c r="I10" s="34">
        <v>3993.79</v>
      </c>
      <c r="J10" s="34">
        <v>3993.79</v>
      </c>
      <c r="K10" s="25">
        <f t="shared" ref="K10:K12" si="0">+ROUND(J10*L10,2)</f>
        <v>3993.79</v>
      </c>
      <c r="L10" s="38">
        <v>1</v>
      </c>
    </row>
    <row r="11" spans="1:12" x14ac:dyDescent="0.3">
      <c r="A11" s="73" t="s">
        <v>82</v>
      </c>
      <c r="B11" s="76">
        <v>3.291096</v>
      </c>
      <c r="C11" s="8">
        <v>252674</v>
      </c>
      <c r="D11" s="9">
        <v>252685</v>
      </c>
      <c r="E11" s="80" t="s">
        <v>7</v>
      </c>
      <c r="F11" s="34">
        <v>7585.98</v>
      </c>
      <c r="G11" s="34">
        <v>7585.98</v>
      </c>
      <c r="H11" s="34">
        <v>7585.98</v>
      </c>
      <c r="I11" s="34">
        <v>7585.98</v>
      </c>
      <c r="J11" s="34">
        <v>7585.98</v>
      </c>
      <c r="K11" s="25">
        <f t="shared" si="0"/>
        <v>6068.78</v>
      </c>
      <c r="L11" s="38">
        <v>0.79999966687431501</v>
      </c>
    </row>
    <row r="12" spans="1:12" ht="15.65" thickBot="1" x14ac:dyDescent="0.35">
      <c r="A12" s="74" t="s">
        <v>82</v>
      </c>
      <c r="B12" s="77">
        <v>3.291096</v>
      </c>
      <c r="C12" s="14">
        <v>252711</v>
      </c>
      <c r="D12" s="15">
        <v>252722</v>
      </c>
      <c r="E12" s="16" t="s">
        <v>7</v>
      </c>
      <c r="F12" s="35">
        <v>7585.98</v>
      </c>
      <c r="G12" s="35">
        <v>7585.98</v>
      </c>
      <c r="H12" s="35">
        <v>7585.98</v>
      </c>
      <c r="I12" s="35">
        <v>7585.98</v>
      </c>
      <c r="J12" s="35">
        <v>7585.98</v>
      </c>
      <c r="K12" s="45">
        <f t="shared" si="0"/>
        <v>6068.78</v>
      </c>
      <c r="L12" s="38">
        <v>0.79999966687431501</v>
      </c>
    </row>
    <row r="13" spans="1:12" x14ac:dyDescent="0.3">
      <c r="L13" s="38"/>
    </row>
    <row r="14" spans="1:12" x14ac:dyDescent="0.3">
      <c r="L14" s="38"/>
    </row>
    <row r="15" spans="1:12" x14ac:dyDescent="0.3">
      <c r="A15" t="s">
        <v>36</v>
      </c>
      <c r="L15" s="38"/>
    </row>
    <row r="16" spans="1:12" ht="15.65" thickBot="1" x14ac:dyDescent="0.35">
      <c r="L16" s="38"/>
    </row>
    <row r="17" spans="1:12" ht="15.05" customHeight="1" x14ac:dyDescent="0.3">
      <c r="A17" s="54" t="s">
        <v>39</v>
      </c>
      <c r="B17" s="55"/>
      <c r="C17" s="55"/>
      <c r="D17" s="55"/>
      <c r="E17" s="56"/>
      <c r="F17" s="60" t="s">
        <v>40</v>
      </c>
      <c r="G17" s="67" t="s">
        <v>41</v>
      </c>
      <c r="H17" s="63"/>
      <c r="I17" s="62" t="s">
        <v>42</v>
      </c>
      <c r="J17" s="63"/>
      <c r="K17" s="78" t="s">
        <v>16</v>
      </c>
      <c r="L17" s="38"/>
    </row>
    <row r="18" spans="1:12" ht="15.65" thickBot="1" x14ac:dyDescent="0.35">
      <c r="A18" s="57"/>
      <c r="B18" s="70"/>
      <c r="C18" s="70"/>
      <c r="D18" s="70"/>
      <c r="E18" s="59"/>
      <c r="F18" s="61"/>
      <c r="G18" s="66" t="s">
        <v>0</v>
      </c>
      <c r="H18" s="65"/>
      <c r="I18" s="64"/>
      <c r="J18" s="65"/>
      <c r="K18" s="79"/>
      <c r="L18" s="38"/>
    </row>
    <row r="19" spans="1:12" ht="25.05" customHeight="1" thickBot="1" x14ac:dyDescent="0.35">
      <c r="A19" s="71"/>
      <c r="B19" s="72"/>
      <c r="C19" s="2" t="s">
        <v>1</v>
      </c>
      <c r="D19" s="3" t="s">
        <v>2</v>
      </c>
      <c r="E19" s="4"/>
      <c r="F19" s="5"/>
      <c r="G19" s="6" t="s">
        <v>57</v>
      </c>
      <c r="H19" s="6" t="s">
        <v>58</v>
      </c>
      <c r="I19" s="6" t="s">
        <v>57</v>
      </c>
      <c r="J19" s="6" t="s">
        <v>58</v>
      </c>
      <c r="K19" s="6"/>
      <c r="L19" s="38"/>
    </row>
    <row r="20" spans="1:12" x14ac:dyDescent="0.3">
      <c r="A20" s="73" t="s">
        <v>82</v>
      </c>
      <c r="B20" s="76">
        <v>2.7649010000000001</v>
      </c>
      <c r="C20" s="40">
        <v>252733</v>
      </c>
      <c r="D20" s="41">
        <v>252744</v>
      </c>
      <c r="E20" s="42" t="s">
        <v>10</v>
      </c>
      <c r="F20" s="46">
        <v>929.01</v>
      </c>
      <c r="G20" s="46">
        <v>929.01</v>
      </c>
      <c r="H20" s="46">
        <v>929.01</v>
      </c>
      <c r="I20" s="46">
        <v>929.01</v>
      </c>
      <c r="J20" s="46">
        <v>929.01</v>
      </c>
      <c r="K20" s="47">
        <f t="shared" ref="K20:K22" si="1">+ROUND(J20*L20,2)</f>
        <v>884.77</v>
      </c>
      <c r="L20" s="38">
        <v>0.9523828953811001</v>
      </c>
    </row>
    <row r="21" spans="1:12" x14ac:dyDescent="0.3">
      <c r="A21" s="73" t="s">
        <v>82</v>
      </c>
      <c r="B21" s="76">
        <v>2.7649010000000001</v>
      </c>
      <c r="C21" s="8">
        <v>252755</v>
      </c>
      <c r="D21" s="9">
        <v>252766</v>
      </c>
      <c r="E21" s="80" t="s">
        <v>12</v>
      </c>
      <c r="F21" s="11">
        <v>1081.08</v>
      </c>
      <c r="G21" s="11">
        <v>1081.08</v>
      </c>
      <c r="H21" s="11">
        <v>1081.08</v>
      </c>
      <c r="I21" s="11">
        <v>1081.08</v>
      </c>
      <c r="J21" s="11">
        <v>1081.08</v>
      </c>
      <c r="K21" s="21">
        <f t="shared" si="1"/>
        <v>1029.5999999999999</v>
      </c>
      <c r="L21" s="38">
        <v>0.9523837352002712</v>
      </c>
    </row>
    <row r="22" spans="1:12" ht="15.65" thickBot="1" x14ac:dyDescent="0.35">
      <c r="A22" s="74" t="s">
        <v>82</v>
      </c>
      <c r="B22" s="77">
        <v>2.7649010000000001</v>
      </c>
      <c r="C22" s="14">
        <v>252770</v>
      </c>
      <c r="D22" s="15">
        <v>252781</v>
      </c>
      <c r="E22" s="16" t="s">
        <v>14</v>
      </c>
      <c r="F22" s="17">
        <v>464.5</v>
      </c>
      <c r="G22" s="17">
        <v>464.5</v>
      </c>
      <c r="H22" s="17">
        <v>464.5</v>
      </c>
      <c r="I22" s="17">
        <v>464.5</v>
      </c>
      <c r="J22" s="17">
        <v>464.5</v>
      </c>
      <c r="K22" s="48">
        <f t="shared" si="1"/>
        <v>442.38</v>
      </c>
      <c r="L22" s="38">
        <v>0.95236929438006634</v>
      </c>
    </row>
    <row r="23" spans="1:12" x14ac:dyDescent="0.3">
      <c r="L23" s="38"/>
    </row>
    <row r="24" spans="1:12" x14ac:dyDescent="0.3">
      <c r="L24" s="38"/>
    </row>
    <row r="25" spans="1:12" x14ac:dyDescent="0.3">
      <c r="A25" t="s">
        <v>37</v>
      </c>
      <c r="L25" s="38"/>
    </row>
    <row r="26" spans="1:12" ht="15.65" thickBot="1" x14ac:dyDescent="0.35">
      <c r="L26" s="38"/>
    </row>
    <row r="27" spans="1:12" ht="15.05" customHeight="1" x14ac:dyDescent="0.3">
      <c r="A27" s="54" t="s">
        <v>39</v>
      </c>
      <c r="B27" s="55"/>
      <c r="C27" s="55"/>
      <c r="D27" s="55"/>
      <c r="E27" s="56"/>
      <c r="F27" s="60" t="s">
        <v>40</v>
      </c>
      <c r="G27" s="67" t="s">
        <v>41</v>
      </c>
      <c r="H27" s="63"/>
      <c r="I27" s="62" t="s">
        <v>42</v>
      </c>
      <c r="J27" s="63"/>
      <c r="K27" s="78" t="s">
        <v>16</v>
      </c>
      <c r="L27" s="38"/>
    </row>
    <row r="28" spans="1:12" ht="15.65" thickBot="1" x14ac:dyDescent="0.35">
      <c r="A28" s="57"/>
      <c r="B28" s="70"/>
      <c r="C28" s="70"/>
      <c r="D28" s="70"/>
      <c r="E28" s="59"/>
      <c r="F28" s="61"/>
      <c r="G28" s="66" t="s">
        <v>0</v>
      </c>
      <c r="H28" s="65"/>
      <c r="I28" s="64"/>
      <c r="J28" s="65"/>
      <c r="K28" s="79"/>
      <c r="L28" s="38"/>
    </row>
    <row r="29" spans="1:12" ht="23.95" customHeight="1" thickBot="1" x14ac:dyDescent="0.35">
      <c r="A29" s="71"/>
      <c r="B29" s="72"/>
      <c r="C29" s="2" t="s">
        <v>1</v>
      </c>
      <c r="D29" s="3" t="s">
        <v>2</v>
      </c>
      <c r="E29" s="4"/>
      <c r="F29" s="5"/>
      <c r="G29" s="6" t="s">
        <v>57</v>
      </c>
      <c r="H29" s="6" t="s">
        <v>58</v>
      </c>
      <c r="I29" s="6" t="s">
        <v>57</v>
      </c>
      <c r="J29" s="6" t="s">
        <v>58</v>
      </c>
      <c r="K29" s="6"/>
      <c r="L29" s="38"/>
    </row>
    <row r="30" spans="1:12" x14ac:dyDescent="0.3">
      <c r="A30" s="73" t="s">
        <v>82</v>
      </c>
      <c r="B30" s="76">
        <v>1.744594</v>
      </c>
      <c r="C30" s="8">
        <v>252792</v>
      </c>
      <c r="D30" s="9">
        <v>252803</v>
      </c>
      <c r="E30" s="80" t="s">
        <v>18</v>
      </c>
      <c r="F30" s="11">
        <v>125.61</v>
      </c>
      <c r="G30" s="11">
        <v>125.61</v>
      </c>
      <c r="H30" s="11">
        <v>125.61</v>
      </c>
      <c r="I30" s="11">
        <v>125.61</v>
      </c>
      <c r="J30" s="11">
        <v>125.61</v>
      </c>
      <c r="K30" s="21">
        <f t="shared" ref="K30:K31" si="2">+ROUND(J30*L30,2)</f>
        <v>125.61</v>
      </c>
      <c r="L30" s="38">
        <v>1</v>
      </c>
    </row>
    <row r="31" spans="1:12" ht="15.65" thickBot="1" x14ac:dyDescent="0.35">
      <c r="A31" s="74" t="s">
        <v>82</v>
      </c>
      <c r="B31" s="77">
        <v>1.744594</v>
      </c>
      <c r="C31" s="14">
        <v>252814</v>
      </c>
      <c r="D31" s="15">
        <v>252825</v>
      </c>
      <c r="E31" s="16" t="s">
        <v>20</v>
      </c>
      <c r="F31" s="17">
        <v>251.22</v>
      </c>
      <c r="G31" s="17">
        <v>251.22</v>
      </c>
      <c r="H31" s="17">
        <v>251.22</v>
      </c>
      <c r="I31" s="17">
        <v>251.22</v>
      </c>
      <c r="J31" s="17">
        <v>251.22</v>
      </c>
      <c r="K31" s="48">
        <f t="shared" si="2"/>
        <v>251.22</v>
      </c>
      <c r="L31" s="38">
        <v>1</v>
      </c>
    </row>
    <row r="32" spans="1:12" x14ac:dyDescent="0.3">
      <c r="L32" s="38"/>
    </row>
    <row r="33" spans="1:12" x14ac:dyDescent="0.3">
      <c r="L33" s="38"/>
    </row>
    <row r="34" spans="1:12" x14ac:dyDescent="0.3">
      <c r="A34" t="s">
        <v>38</v>
      </c>
      <c r="L34" s="38"/>
    </row>
    <row r="35" spans="1:12" ht="15.65" thickBot="1" x14ac:dyDescent="0.35">
      <c r="L35" s="38"/>
    </row>
    <row r="36" spans="1:12" ht="15.05" customHeight="1" x14ac:dyDescent="0.3">
      <c r="A36" s="54" t="s">
        <v>39</v>
      </c>
      <c r="B36" s="55"/>
      <c r="C36" s="55"/>
      <c r="D36" s="55"/>
      <c r="E36" s="56"/>
      <c r="F36" s="60" t="s">
        <v>40</v>
      </c>
      <c r="G36" s="67" t="s">
        <v>41</v>
      </c>
      <c r="H36" s="63"/>
      <c r="I36" s="62" t="s">
        <v>42</v>
      </c>
      <c r="J36" s="63"/>
      <c r="K36" s="78" t="s">
        <v>16</v>
      </c>
      <c r="L36" s="38"/>
    </row>
    <row r="37" spans="1:12" ht="15.65" thickBot="1" x14ac:dyDescent="0.35">
      <c r="A37" s="57"/>
      <c r="B37" s="70"/>
      <c r="C37" s="70"/>
      <c r="D37" s="70"/>
      <c r="E37" s="59"/>
      <c r="F37" s="61"/>
      <c r="G37" s="66" t="s">
        <v>0</v>
      </c>
      <c r="H37" s="65"/>
      <c r="I37" s="64"/>
      <c r="J37" s="65"/>
      <c r="K37" s="79"/>
      <c r="L37" s="38"/>
    </row>
    <row r="38" spans="1:12" ht="30.7" customHeight="1" thickBot="1" x14ac:dyDescent="0.35">
      <c r="A38" s="71"/>
      <c r="B38" s="72"/>
      <c r="C38" s="2" t="s">
        <v>1</v>
      </c>
      <c r="D38" s="3" t="s">
        <v>2</v>
      </c>
      <c r="E38" s="4"/>
      <c r="F38" s="5"/>
      <c r="G38" s="6" t="s">
        <v>57</v>
      </c>
      <c r="H38" s="6" t="s">
        <v>58</v>
      </c>
      <c r="I38" s="6" t="s">
        <v>57</v>
      </c>
      <c r="J38" s="6" t="s">
        <v>58</v>
      </c>
      <c r="K38" s="6"/>
      <c r="L38" s="38"/>
    </row>
    <row r="39" spans="1:12" ht="15.65" thickBot="1" x14ac:dyDescent="0.35">
      <c r="A39" s="74" t="s">
        <v>82</v>
      </c>
      <c r="B39" s="77">
        <v>2.6308950000000002</v>
      </c>
      <c r="C39" s="29">
        <v>252836</v>
      </c>
      <c r="D39" s="30">
        <v>252840</v>
      </c>
      <c r="E39" s="24" t="s">
        <v>23</v>
      </c>
      <c r="F39" s="17">
        <v>1083.93</v>
      </c>
      <c r="G39" s="17">
        <v>1083.93</v>
      </c>
      <c r="H39" s="17">
        <v>1083.93</v>
      </c>
      <c r="I39" s="17">
        <v>1083.93</v>
      </c>
      <c r="J39" s="17">
        <v>1083.93</v>
      </c>
      <c r="K39" s="81">
        <f>+ROUND(J39*L39,2)</f>
        <v>1083.93</v>
      </c>
      <c r="L39" s="38">
        <v>1</v>
      </c>
    </row>
  </sheetData>
  <mergeCells count="28">
    <mergeCell ref="A8:B8"/>
    <mergeCell ref="A19:B19"/>
    <mergeCell ref="A29:B29"/>
    <mergeCell ref="A38:B38"/>
    <mergeCell ref="A36:E37"/>
    <mergeCell ref="F36:F37"/>
    <mergeCell ref="G36:H36"/>
    <mergeCell ref="I36:J37"/>
    <mergeCell ref="K36:K37"/>
    <mergeCell ref="G37:H37"/>
    <mergeCell ref="A27:E28"/>
    <mergeCell ref="F27:F28"/>
    <mergeCell ref="G27:H27"/>
    <mergeCell ref="I27:J28"/>
    <mergeCell ref="K27:K28"/>
    <mergeCell ref="G28:H28"/>
    <mergeCell ref="A17:E18"/>
    <mergeCell ref="F17:F18"/>
    <mergeCell ref="G17:H17"/>
    <mergeCell ref="I17:J18"/>
    <mergeCell ref="K17:K18"/>
    <mergeCell ref="G18:H18"/>
    <mergeCell ref="A6:E7"/>
    <mergeCell ref="F6:F7"/>
    <mergeCell ref="G6:H6"/>
    <mergeCell ref="I6:J7"/>
    <mergeCell ref="K6:K7"/>
    <mergeCell ref="G7:H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aseDocument" ma:contentTypeID="0x01010068B932EBA4214624B1E6C758B674AA3900878AE0BF14248048B0F623A599AB54C9" ma:contentTypeVersion="11" ma:contentTypeDescription="Crée un document." ma:contentTypeScope="" ma:versionID="94700414591947fdee89a9bff9fb8489">
  <xsd:schema xmlns:xsd="http://www.w3.org/2001/XMLSchema" xmlns:xs="http://www.w3.org/2001/XMLSchema" xmlns:p="http://schemas.microsoft.com/office/2006/metadata/properties" xmlns:ns1="http://schemas.microsoft.com/sharepoint/v3" xmlns:ns2="f15eea43-7fa7-45cf-8dc0-d5244e2cd467" xmlns:ns3="61fd8d87-ea47-44bb-afd6-b4d99b1d9c1f" targetNamespace="http://schemas.microsoft.com/office/2006/metadata/properties" ma:root="true" ma:fieldsID="742ef25b5b0f462f25b9415d00616ef6" ns1:_="" ns2:_="" ns3:_="">
    <xsd:import namespace="http://schemas.microsoft.com/sharepoint/v3"/>
    <xsd:import namespace="f15eea43-7fa7-45cf-8dc0-d5244e2cd467"/>
    <xsd:import namespace="61fd8d87-ea47-44bb-afd6-b4d99b1d9c1f"/>
    <xsd:element name="properties">
      <xsd:complexType>
        <xsd:sequence>
          <xsd:element name="documentManagement">
            <xsd:complexType>
              <xsd:all>
                <xsd:element ref="ns2:RIDocSummary" minOccurs="0"/>
                <xsd:element ref="ns2:RIDocInitialCreationDate" minOccurs="0"/>
                <xsd:element ref="ns2:RIDocTypeTaxHTField0" minOccurs="0"/>
                <xsd:element ref="ns2:RITargetGroupTaxHTField0" minOccurs="0"/>
                <xsd:element ref="ns2:RIThemeTaxHTField0" minOccurs="0"/>
                <xsd:element ref="ns2:RILanguageTaxHTField0" minOccurs="0"/>
                <xsd:element ref="ns3:TaxCatchAll" minOccurs="0"/>
                <xsd:element ref="ns3:gde733b7de1f426ba66c11d7c4a6ad8f" minOccurs="0"/>
                <xsd:element ref="ns3:TaxCatchAllLabel" minOccurs="0"/>
                <xsd:element ref="ns3:cc6d4d0f41a44532aeb7bee41b15f208" minOccurs="0"/>
                <xsd:element ref="ns1:PublishingExpirationDate" minOccurs="0"/>
                <xsd:element ref="ns1:Publishing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ExpirationDate" ma:index="25" nillable="true" ma:displayName="Date de fin de planification" ma:description="" ma:internalName="PublishingExpirationDate">
      <xsd:simpleType>
        <xsd:restriction base="dms:Unknown"/>
      </xsd:simpleType>
    </xsd:element>
    <xsd:element name="PublishingStartDate" ma:index="26" nillable="true" ma:displayName="Date de début de planification" ma:description="" ma:internalName="PublishingStart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eea43-7fa7-45cf-8dc0-d5244e2cd467" elementFormDefault="qualified">
    <xsd:import namespace="http://schemas.microsoft.com/office/2006/documentManagement/types"/>
    <xsd:import namespace="http://schemas.microsoft.com/office/infopath/2007/PartnerControls"/>
    <xsd:element name="RIDocSummary" ma:index="8" nillable="true" ma:displayName="Summary" ma:internalName="RIDocSummary">
      <xsd:simpleType>
        <xsd:restriction base="dms:Note">
          <xsd:maxLength value="255"/>
        </xsd:restriction>
      </xsd:simpleType>
    </xsd:element>
    <xsd:element name="RIDocInitialCreationDate" ma:index="13" nillable="true" ma:displayName="Initial creation date" ma:default="[Today]" ma:format="DateOnly" ma:indexed="true" ma:internalName="RIDocInitialCreationDate">
      <xsd:simpleType>
        <xsd:restriction base="dms:DateTime"/>
      </xsd:simpleType>
    </xsd:element>
    <xsd:element name="RIDocTypeTaxHTField0" ma:index="14" nillable="true" ma:taxonomy="true" ma:internalName="RIDocTypeTaxHTField0" ma:taxonomyFieldName="RIDocType" ma:displayName="Type" ma:fieldId="{e9c02295-779d-4904-9c2f-398eb8a46af6}" ma:taxonomyMulti="true" ma:sspId="0ef66dbe-9d4d-47c7-8094-97b828f68765" ma:termSetId="2b6f7e9b-72d8-4c39-9dd2-b382cdde65ef" ma:anchorId="bba49bfc-d79e-4d3d-8e99-da4cfe1bc359" ma:open="false" ma:isKeyword="false">
      <xsd:complexType>
        <xsd:sequence>
          <xsd:element ref="pc:Terms" minOccurs="0" maxOccurs="1"/>
        </xsd:sequence>
      </xsd:complexType>
    </xsd:element>
    <xsd:element name="RITargetGroupTaxHTField0" ma:index="15" nillable="true" ma:taxonomy="true" ma:internalName="RITargetGroupTaxHTField0" ma:taxonomyFieldName="RITargetGroup" ma:displayName="Groupe cible" ma:default="" ma:fieldId="{5ba84fff-5b48-41ff-a0ce-9cb6f56aeea2}" ma:taxonomyMulti="true" ma:sspId="0ef66dbe-9d4d-47c7-8094-97b828f68765" ma:termSetId="2b6f7e9b-72d8-4c39-9dd2-b382cdde65ef" ma:anchorId="93e5bace-bd47-4f95-bc09-82965b59cb06" ma:open="false" ma:isKeyword="false">
      <xsd:complexType>
        <xsd:sequence>
          <xsd:element ref="pc:Terms" minOccurs="0" maxOccurs="1"/>
        </xsd:sequence>
      </xsd:complexType>
    </xsd:element>
    <xsd:element name="RIThemeTaxHTField0" ma:index="16" nillable="true" ma:taxonomy="true" ma:internalName="RIThemeTaxHTField0" ma:taxonomyFieldName="RITheme" ma:displayName="Thème" ma:fieldId="{4da39f56-d3e0-4eda-b5a0-097d81b2f922}" ma:taxonomyMulti="true" ma:sspId="0ef66dbe-9d4d-47c7-8094-97b828f68765" ma:termSetId="2b6f7e9b-72d8-4c39-9dd2-b382cdde65ef" ma:anchorId="d3fdfad7-22a2-47aa-bc5b-de53bde139df" ma:open="false" ma:isKeyword="false">
      <xsd:complexType>
        <xsd:sequence>
          <xsd:element ref="pc:Terms" minOccurs="0" maxOccurs="1"/>
        </xsd:sequence>
      </xsd:complexType>
    </xsd:element>
    <xsd:element name="RILanguageTaxHTField0" ma:index="17" nillable="true" ma:taxonomy="true" ma:internalName="RILanguageTaxHTField0" ma:taxonomyFieldName="RILanguage" ma:displayName="Langue" ma:fieldId="{c7e3734e-a786-4652-bb98-6e7a4dc8cda4}" ma:taxonomyMulti="true" ma:sspId="0ef66dbe-9d4d-47c7-8094-97b828f68765" ma:termSetId="2b6f7e9b-72d8-4c39-9dd2-b382cdde65ef" ma:anchorId="216408cd-2d56-4fdf-a6f2-b407a6eb465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d8d87-ea47-44bb-afd6-b4d99b1d9c1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Colonne Attraper tout de Taxonomie" ma:hidden="true" ma:list="{7dc22c6c-0b67-4097-b867-927b71770b39}" ma:internalName="TaxCatchAll" ma:showField="CatchAllData" ma:web="8ed55995-1e12-4e09-bd04-ec10c39753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de733b7de1f426ba66c11d7c4a6ad8f" ma:index="21" nillable="true" ma:displayName="Document Publicationtype_0" ma:hidden="true" ma:internalName="gde733b7de1f426ba66c11d7c4a6ad8f">
      <xsd:simpleType>
        <xsd:restriction base="dms:Note"/>
      </xsd:simpleType>
    </xsd:element>
    <xsd:element name="TaxCatchAllLabel" ma:index="22" nillable="true" ma:displayName="Colonne Attraper tout de Taxonomie1" ma:hidden="true" ma:list="{7dc22c6c-0b67-4097-b867-927b71770b39}" ma:internalName="TaxCatchAllLabel" ma:readOnly="true" ma:showField="CatchAllDataLabel" ma:web="8ed55995-1e12-4e09-bd04-ec10c39753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6d4d0f41a44532aeb7bee41b15f208" ma:index="23" nillable="true" ma:taxonomy="true" ma:internalName="cc6d4d0f41a44532aeb7bee41b15f208" ma:taxonomyFieldName="Publication_x0020_type_x0020_for_x0020_documents" ma:displayName="Publication type for documents" ma:default="" ma:fieldId="{cc6d4d0f-41a4-4532-aeb7-bee41b15f208}" ma:taxonomyMulti="true" ma:sspId="0ef66dbe-9d4d-47c7-8094-97b828f68765" ma:termSetId="2b6f7e9b-72d8-4c39-9dd2-b382cdde65ef" ma:anchorId="22490f7c-4f41-43c8-a5b3-f62c4d13df9a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IDocInitialCreationDate xmlns="f15eea43-7fa7-45cf-8dc0-d5244e2cd467">2021-02-08T23:00:00+00:00</RIDocInitialCreationDate>
    <RITargetGroup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Patient</TermName>
          <TermId xmlns="http://schemas.microsoft.com/office/infopath/2007/PartnerControls">2ebaf0cf-7353-4273-b1af-236262c84494</TermId>
        </TermInfo>
        <TermInfo xmlns="http://schemas.microsoft.com/office/infopath/2007/PartnerControls">
          <TermName xmlns="http://schemas.microsoft.com/office/infopath/2007/PartnerControls">Médecin</TermName>
          <TermId xmlns="http://schemas.microsoft.com/office/infopath/2007/PartnerControls">d8a1e59b-bcd7-4d2f-b75c-23b993f6e1ad</TermId>
        </TermInfo>
        <TermInfo xmlns="http://schemas.microsoft.com/office/infopath/2007/PartnerControls">
          <TermName xmlns="http://schemas.microsoft.com/office/infopath/2007/PartnerControls">Hôpital général</TermName>
          <TermId xmlns="http://schemas.microsoft.com/office/infopath/2007/PartnerControls">2072517b-c14b-4631-aa17-bb49afc2ae96</TermId>
        </TermInfo>
      </Terms>
    </RITargetGroupTaxHTField0>
    <RILanguage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Français</TermName>
          <TermId xmlns="http://schemas.microsoft.com/office/infopath/2007/PartnerControls">aa2269b8-11bd-4cc9-9267-801806817e60</TermId>
        </TermInfo>
      </Terms>
    </RILanguageTaxHTField0>
    <cc6d4d0f41a44532aeb7bee41b15f208 xmlns="61fd8d87-ea47-44bb-afd6-b4d99b1d9c1f">
      <Terms xmlns="http://schemas.microsoft.com/office/infopath/2007/PartnerControls"/>
    </cc6d4d0f41a44532aeb7bee41b15f208>
    <TaxCatchAll xmlns="61fd8d87-ea47-44bb-afd6-b4d99b1d9c1f">
      <Value>32</Value>
      <Value>8</Value>
      <Value>29</Value>
      <Value>58</Value>
      <Value>62</Value>
    </TaxCatchAll>
    <RIDocSummary xmlns="f15eea43-7fa7-45cf-8dc0-d5244e2cd467" xsi:nil="true"/>
    <RITheme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Prestations de soins par …</TermName>
          <TermId xmlns="http://schemas.microsoft.com/office/infopath/2007/PartnerControls">8ec480f0-fd0c-436a-98b8-58cfcdd3f17c</TermId>
        </TermInfo>
      </Terms>
    </RIThemeTaxHTField0>
    <PublishingExpirationDate xmlns="http://schemas.microsoft.com/sharepoint/v3" xsi:nil="true"/>
    <RIDocTypeTaxHTField0 xmlns="f15eea43-7fa7-45cf-8dc0-d5244e2cd467">
      <Terms xmlns="http://schemas.microsoft.com/office/infopath/2007/PartnerControls"/>
    </RIDocTypeTaxHTField0>
    <PublishingStartDate xmlns="http://schemas.microsoft.com/sharepoint/v3" xsi:nil="true"/>
    <gde733b7de1f426ba66c11d7c4a6ad8f xmlns="61fd8d87-ea47-44bb-afd6-b4d99b1d9c1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36D7B7-9EA7-40AB-B569-3CDA9C0C0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15eea43-7fa7-45cf-8dc0-d5244e2cd467"/>
    <ds:schemaRef ds:uri="61fd8d87-ea47-44bb-afd6-b4d99b1d9c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37B746-3033-48B2-A065-5E981CDD581A}">
  <ds:schemaRefs>
    <ds:schemaRef ds:uri="http://purl.org/dc/elements/1.1/"/>
    <ds:schemaRef ds:uri="http://www.w3.org/XML/1998/namespace"/>
    <ds:schemaRef ds:uri="http://purl.org/dc/dcmitype/"/>
    <ds:schemaRef ds:uri="f15eea43-7fa7-45cf-8dc0-d5244e2cd467"/>
    <ds:schemaRef ds:uri="http://schemas.microsoft.com/office/infopath/2007/PartnerControls"/>
    <ds:schemaRef ds:uri="http://schemas.microsoft.com/sharepoint/v3"/>
    <ds:schemaRef ds:uri="http://schemas.microsoft.com/office/2006/documentManagement/types"/>
    <ds:schemaRef ds:uri="61fd8d87-ea47-44bb-afd6-b4d99b1d9c1f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2178ECA-10B4-4FEA-B859-7EEF9B3BBA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2019</vt:lpstr>
      <vt:lpstr>2020</vt:lpstr>
      <vt:lpstr>2021</vt:lpstr>
      <vt:lpstr>01-01-2022</vt:lpstr>
      <vt:lpstr>01-06-2022</vt:lpstr>
      <vt:lpstr>2023</vt:lpstr>
      <vt:lpstr>2024</vt:lpstr>
      <vt:lpstr>2025</vt:lpstr>
      <vt:lpstr>2026</vt:lpstr>
    </vt:vector>
  </TitlesOfParts>
  <Company>RIZIV-INAMI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Tarifs indexés de la convention reconstruction mammaire</dc:title>
  <dc:creator>Kris Van De Velde</dc:creator>
  <cp:lastModifiedBy>Aurélie Luc (RIZIV-INAMI)</cp:lastModifiedBy>
  <dcterms:created xsi:type="dcterms:W3CDTF">2021-02-05T11:50:09Z</dcterms:created>
  <dcterms:modified xsi:type="dcterms:W3CDTF">2025-12-19T07:57:36Z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0x01010068B932EBA4214624B1E6C758B674AA3900878AE0BF14248048B0F623A599AB54C9</vt:lpwstr>
  </property>
  <property fmtid="{D5CDD505-2E9C-101B-9397-08002B2CF9AE}" pid="3" name="RITargetGroup">
    <vt:lpwstr>58;#Patient|2ebaf0cf-7353-4273-b1af-236262c84494;#29;#Médecin|d8a1e59b-bcd7-4d2f-b75c-23b993f6e1ad;#62;#Hôpital général|2072517b-c14b-4631-aa17-bb49afc2ae96</vt:lpwstr>
  </property>
  <property fmtid="{D5CDD505-2E9C-101B-9397-08002B2CF9AE}" pid="4" name="RITheme">
    <vt:lpwstr>32;#Prestations de soins par …|8ec480f0-fd0c-436a-98b8-58cfcdd3f17c</vt:lpwstr>
  </property>
  <property fmtid="{D5CDD505-2E9C-101B-9397-08002B2CF9AE}" pid="5" name="RILanguage">
    <vt:lpwstr>8;#Français|aa2269b8-11bd-4cc9-9267-801806817e60</vt:lpwstr>
  </property>
  <property fmtid="{D5CDD505-2E9C-101B-9397-08002B2CF9AE}" pid="6" name="RIDocType">
    <vt:lpwstr/>
  </property>
  <property fmtid="{D5CDD505-2E9C-101B-9397-08002B2CF9AE}" pid="7" name="Publication type for documents">
    <vt:lpwstr/>
  </property>
  <property fmtid="{D5CDD505-2E9C-101B-9397-08002B2CF9AE}" pid="8" name="Order">
    <vt:r8>3290500</vt:r8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</Properties>
</file>