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V-SS\KLAVVIDT\KLAVVIDT.1.28.02\Tandheelkunde-Art dentaire\Dentomut L-Dir2\Akkoorden - accords DENTO\avenant 2019 pour ANDM 2017-2018\chiffres adhésion- cijfers toetreding\"/>
    </mc:Choice>
  </mc:AlternateContent>
  <bookViews>
    <workbookView xWindow="0" yWindow="0" windowWidth="28800" windowHeight="12300"/>
  </bookViews>
  <sheets>
    <sheet name="AdhesionsProfession" sheetId="1" r:id="rId1"/>
  </sheets>
  <definedNames>
    <definedName name="_xlnm.Print_Titles" localSheetId="0">AdhesionsProfession!$1:$2</definedName>
  </definedNames>
  <calcPr calcId="162913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5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" i="1"/>
  <c r="G7" i="1"/>
  <c r="G8" i="1"/>
  <c r="G9" i="1"/>
  <c r="G10" i="1"/>
  <c r="G11" i="1"/>
  <c r="G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16" i="1"/>
  <c r="K15" i="1"/>
  <c r="K6" i="1"/>
  <c r="K7" i="1"/>
  <c r="K8" i="1"/>
  <c r="K9" i="1"/>
  <c r="K10" i="1"/>
  <c r="K11" i="1"/>
  <c r="K12" i="1"/>
  <c r="K13" i="1"/>
  <c r="K14" i="1"/>
  <c r="K5" i="1"/>
</calcChain>
</file>

<file path=xl/sharedStrings.xml><?xml version="1.0" encoding="utf-8"?>
<sst xmlns="http://schemas.openxmlformats.org/spreadsheetml/2006/main" count="69" uniqueCount="69">
  <si>
    <r>
      <rPr>
        <b/>
        <sz val="12"/>
        <color rgb="FF000000"/>
        <rFont val="Arial"/>
      </rPr>
      <t xml:space="preserve">Statistiques </t>
    </r>
    <r>
      <rPr>
        <b/>
        <sz val="12"/>
        <color rgb="FF000000"/>
        <rFont val="Arial"/>
      </rPr>
      <t>Dentiste</t>
    </r>
    <r>
      <rPr>
        <b/>
        <sz val="10"/>
        <color rgb="FF000000"/>
        <rFont val="Arial"/>
      </rPr>
      <t xml:space="preserve">  </t>
    </r>
    <r>
      <rPr>
        <b/>
        <sz val="12"/>
        <color rgb="FF000000"/>
        <rFont val="Arial"/>
      </rPr>
      <t xml:space="preserve">-  </t>
    </r>
    <r>
      <rPr>
        <b/>
        <sz val="12"/>
        <color rgb="FF000000"/>
        <rFont val="Arial"/>
      </rPr>
      <t>Tandarts</t>
    </r>
    <r>
      <rPr>
        <b/>
        <sz val="10"/>
        <color rgb="FF000000"/>
        <rFont val="Arial"/>
      </rPr>
      <t xml:space="preserve"> </t>
    </r>
    <r>
      <rPr>
        <b/>
        <sz val="12"/>
        <color rgb="FF000000"/>
        <rFont val="Arial"/>
      </rPr>
      <t>statistieken</t>
    </r>
  </si>
  <si>
    <t>25/7/2019</t>
  </si>
  <si>
    <t>Description-Beschrijving</t>
  </si>
  <si>
    <t>Act.</t>
  </si>
  <si>
    <t>Adh.</t>
  </si>
  <si>
    <t>% Adh.</t>
  </si>
  <si>
    <t>Lim</t>
  </si>
  <si>
    <t>% Lim</t>
  </si>
  <si>
    <t>NoLim</t>
  </si>
  <si>
    <t>%NoLim</t>
  </si>
  <si>
    <t>Reject</t>
  </si>
  <si>
    <t>% Reject</t>
  </si>
  <si>
    <t>Antwerpen - Antwerpen</t>
  </si>
  <si>
    <t>Antwerpen - Mechelen</t>
  </si>
  <si>
    <t>Antwerpen - Turnhout</t>
  </si>
  <si>
    <t>Tot. Antwerpen</t>
  </si>
  <si>
    <t>Tot. Bxl-Capitale/Bsl-Hoofdstad</t>
  </si>
  <si>
    <t>Vlaams-Brabant - Halle-Vilvoorde</t>
  </si>
  <si>
    <t>Vlaams-Brabant - Leuven</t>
  </si>
  <si>
    <t>Tot. Vlaams-Brabant</t>
  </si>
  <si>
    <t>Brabant Wallon - Nivelles</t>
  </si>
  <si>
    <t>Tot. Brabant Wallon</t>
  </si>
  <si>
    <t>West-Vlaanderen - Brugge</t>
  </si>
  <si>
    <t>West-Vlaanderen - Diksmuide</t>
  </si>
  <si>
    <t>West-Vlaanderen - Ieper</t>
  </si>
  <si>
    <t>West-Vlaanderen - Kortrijk</t>
  </si>
  <si>
    <t>West-Vlaanderen - Oostende</t>
  </si>
  <si>
    <t>West-Vlaanderen - Roeselare</t>
  </si>
  <si>
    <t>West-Vlaanderen - Tielt</t>
  </si>
  <si>
    <t>West-Vlaanderen - Veurne</t>
  </si>
  <si>
    <t>Tot. West-Vlaanderen</t>
  </si>
  <si>
    <t>Oost-Vlaanderen - Aalst</t>
  </si>
  <si>
    <t>Oost-Vlaanderen - Dendermonde</t>
  </si>
  <si>
    <t>Oost-Vlaanderen - Eeklo</t>
  </si>
  <si>
    <t>Oost-Vlaanderen - Gent</t>
  </si>
  <si>
    <t>Oost-Vlaanderen - Oudenaarde</t>
  </si>
  <si>
    <t>Oost-Vlaanderen - Sint-Niklaas</t>
  </si>
  <si>
    <t>Tot. Oost-Vlaanderen</t>
  </si>
  <si>
    <t>Hainaut - Ath</t>
  </si>
  <si>
    <t>Hainaut - Charleroi</t>
  </si>
  <si>
    <t>Hainaut - La Louvière</t>
  </si>
  <si>
    <t>Hainaut - Mons</t>
  </si>
  <si>
    <t>Hainaut - Soignies</t>
  </si>
  <si>
    <t>Hainaut - Thuin</t>
  </si>
  <si>
    <t>Hainaut - Tournai-Mouscron</t>
  </si>
  <si>
    <t>Tot. Hainaut</t>
  </si>
  <si>
    <t>Liège - Huy</t>
  </si>
  <si>
    <t>Liège - Liège</t>
  </si>
  <si>
    <t>Liège - Verviers</t>
  </si>
  <si>
    <t>Liège - Waremme</t>
  </si>
  <si>
    <t>Tot. Liège</t>
  </si>
  <si>
    <t>Limburg - Hasselt</t>
  </si>
  <si>
    <t>Limburg - Maaseik</t>
  </si>
  <si>
    <t>Limburg - Tongeren</t>
  </si>
  <si>
    <t>Tot. Limburg</t>
  </si>
  <si>
    <t>Luxembourg - Arlon</t>
  </si>
  <si>
    <t>Luxembourg - Bastogne</t>
  </si>
  <si>
    <t>Luxembourg - Marche-en-Famenne</t>
  </si>
  <si>
    <t>Luxembourg - Neufchâteau</t>
  </si>
  <si>
    <t>Luxembourg - Virton</t>
  </si>
  <si>
    <t>Tot. Luxembourg</t>
  </si>
  <si>
    <t>Namur - Dinant</t>
  </si>
  <si>
    <t>Namur - Namur</t>
  </si>
  <si>
    <t>Namur - Philippeville</t>
  </si>
  <si>
    <t>Tot. Namur</t>
  </si>
  <si>
    <t>Tot. Rg. Bruxelles/Brussel Gw.</t>
  </si>
  <si>
    <t>Tot. Vlaams Gewest</t>
  </si>
  <si>
    <t>Tot. Région Wallonne</t>
  </si>
  <si>
    <t>Tot. Royaume/Koninkrijk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</si>
</sst>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"/>
    <numFmt numFmtId="165" formatCode="#,##0.00;\-#,##0.00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8"/>
      <color rgb="FFFF0000"/>
      <name val="Arial"/>
    </font>
    <font>
      <b/>
      <sz val="9"/>
      <color rgb="FF000000"/>
      <name val="Arial"/>
    </font>
    <font>
      <sz val="8"/>
      <color rgb="FF000000"/>
      <name val="Arial"/>
    </font>
    <font>
      <b/>
      <sz val="11"/>
      <color rgb="FF000000"/>
      <name val="Arial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165" fontId="5" fillId="0" borderId="1" xfId="0" applyNumberFormat="1" applyFont="1" applyFill="1" applyBorder="1" applyAlignment="1">
      <alignment horizontal="right" vertical="center" wrapText="1" readingOrder="1"/>
    </xf>
    <xf numFmtId="165" fontId="9" fillId="3" borderId="1" xfId="0" applyNumberFormat="1" applyFont="1" applyFill="1" applyBorder="1" applyAlignment="1">
      <alignment horizontal="right" vertical="center" wrapText="1" readingOrder="1"/>
    </xf>
    <xf numFmtId="0" fontId="6" fillId="3" borderId="1" xfId="0" applyNumberFormat="1" applyFont="1" applyFill="1" applyBorder="1" applyAlignment="1">
      <alignment horizontal="right" vertical="center" wrapText="1" readingOrder="1"/>
    </xf>
    <xf numFmtId="164" fontId="6" fillId="3" borderId="1" xfId="0" applyNumberFormat="1" applyFont="1" applyFill="1" applyBorder="1" applyAlignment="1">
      <alignment horizontal="right" vertical="center" wrapText="1" readingOrder="1"/>
    </xf>
    <xf numFmtId="0" fontId="7" fillId="3" borderId="1" xfId="0" applyNumberFormat="1" applyFont="1" applyFill="1" applyBorder="1" applyAlignment="1">
      <alignment horizontal="left" vertical="center" wrapText="1" readingOrder="1"/>
    </xf>
    <xf numFmtId="164" fontId="7" fillId="3" borderId="1" xfId="0" applyNumberFormat="1" applyFont="1" applyFill="1" applyBorder="1" applyAlignment="1">
      <alignment horizontal="right" vertical="center" wrapText="1" readingOrder="1"/>
    </xf>
    <xf numFmtId="0" fontId="3" fillId="3" borderId="1" xfId="0" applyNumberFormat="1" applyFont="1" applyFill="1" applyBorder="1" applyAlignment="1">
      <alignment horizontal="right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164" fontId="10" fillId="3" borderId="1" xfId="0" applyNumberFormat="1" applyFont="1" applyFill="1" applyBorder="1" applyAlignment="1">
      <alignment horizontal="right" vertical="center" wrapText="1" readingOrder="1"/>
    </xf>
    <xf numFmtId="0" fontId="9" fillId="4" borderId="1" xfId="0" applyNumberFormat="1" applyFont="1" applyFill="1" applyBorder="1" applyAlignment="1">
      <alignment horizontal="left" vertical="center" wrapText="1" readingOrder="1"/>
    </xf>
    <xf numFmtId="164" fontId="9" fillId="4" borderId="1" xfId="0" applyNumberFormat="1" applyFont="1" applyFill="1" applyBorder="1" applyAlignment="1">
      <alignment horizontal="right" vertical="center" wrapText="1" readingOrder="1"/>
    </xf>
    <xf numFmtId="165" fontId="9" fillId="4" borderId="1" xfId="0" applyNumberFormat="1" applyFont="1" applyFill="1" applyBorder="1" applyAlignment="1">
      <alignment horizontal="right" vertical="center" wrapText="1" readingOrder="1"/>
    </xf>
    <xf numFmtId="0" fontId="10" fillId="4" borderId="1" xfId="0" applyNumberFormat="1" applyFont="1" applyFill="1" applyBorder="1" applyAlignment="1">
      <alignment horizontal="right" vertical="center" wrapText="1" readingOrder="1"/>
    </xf>
    <xf numFmtId="164" fontId="10" fillId="4" borderId="1" xfId="0" applyNumberFormat="1" applyFont="1" applyFill="1" applyBorder="1" applyAlignment="1">
      <alignment horizontal="right" vertical="center" wrapText="1" readingOrder="1"/>
    </xf>
    <xf numFmtId="165" fontId="11" fillId="4" borderId="1" xfId="0" applyNumberFormat="1" applyFont="1" applyFill="1" applyBorder="1" applyAlignment="1">
      <alignment horizontal="right" vertical="center" wrapText="1" readingOrder="1"/>
    </xf>
    <xf numFmtId="164" fontId="12" fillId="3" borderId="1" xfId="0" applyNumberFormat="1" applyFont="1" applyFill="1" applyBorder="1" applyAlignment="1">
      <alignment horizontal="right" vertical="center" wrapText="1" readingOrder="1"/>
    </xf>
    <xf numFmtId="165" fontId="11" fillId="3" borderId="1" xfId="0" applyNumberFormat="1" applyFont="1" applyFill="1" applyBorder="1" applyAlignment="1">
      <alignment horizontal="right" vertical="center" wrapText="1" readingOrder="1"/>
    </xf>
    <xf numFmtId="164" fontId="13" fillId="3" borderId="1" xfId="0" applyNumberFormat="1" applyFont="1" applyFill="1" applyBorder="1" applyAlignment="1">
      <alignment horizontal="right" vertical="center" wrapText="1" readingOrder="1"/>
    </xf>
    <xf numFmtId="0" fontId="8" fillId="5" borderId="1" xfId="0" applyNumberFormat="1" applyFont="1" applyFill="1" applyBorder="1" applyAlignment="1">
      <alignment horizontal="right" vertical="center" wrapText="1" readingOrder="1"/>
    </xf>
    <xf numFmtId="164" fontId="8" fillId="5" borderId="1" xfId="0" applyNumberFormat="1" applyFont="1" applyFill="1" applyBorder="1" applyAlignment="1">
      <alignment horizontal="right" vertical="center" wrapText="1" readingOrder="1"/>
    </xf>
    <xf numFmtId="165" fontId="11" fillId="5" borderId="1" xfId="0" applyNumberFormat="1" applyFont="1" applyFill="1" applyBorder="1" applyAlignment="1">
      <alignment horizontal="right" vertical="center" wrapText="1" readingOrder="1"/>
    </xf>
    <xf numFmtId="164" fontId="14" fillId="5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"/>
  <sheetViews>
    <sheetView showGridLines="0" tabSelected="1" workbookViewId="0">
      <pane ySplit="2" topLeftCell="A26" activePane="bottomLeft" state="frozen"/>
      <selection pane="bottomLeft" activeCell="B61" sqref="B61:K61"/>
    </sheetView>
  </sheetViews>
  <sheetFormatPr defaultRowHeight="15"/>
  <cols>
    <col min="1" max="1" width="1.28515625" customWidth="1"/>
    <col min="2" max="2" width="32.42578125" customWidth="1"/>
    <col min="3" max="10" width="7.5703125" customWidth="1"/>
    <col min="11" max="11" width="8.140625" customWidth="1"/>
    <col min="12" max="12" width="0" hidden="1" customWidth="1"/>
    <col min="13" max="13" width="1.5703125" customWidth="1"/>
    <col min="14" max="14" width="0" hidden="1" customWidth="1"/>
  </cols>
  <sheetData>
    <row r="1" spans="2:13" ht="14.1" customHeight="1"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13" ht="14.1" customHeight="1">
      <c r="B2" s="27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3" ht="7.15" customHeight="1"/>
    <row r="4" spans="2:13"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</row>
    <row r="5" spans="2:13">
      <c r="B5" s="12" t="s">
        <v>12</v>
      </c>
      <c r="C5" s="13">
        <v>862</v>
      </c>
      <c r="D5" s="13">
        <v>370</v>
      </c>
      <c r="E5" s="14">
        <f>SUM(D5)/C5*100</f>
        <v>42.923433874709978</v>
      </c>
      <c r="F5" s="13">
        <v>75</v>
      </c>
      <c r="G5" s="14">
        <f>SUM(F5)/D5*100</f>
        <v>20.27027027027027</v>
      </c>
      <c r="H5" s="13">
        <v>295</v>
      </c>
      <c r="I5" s="14">
        <f>SUM(H5)/D5*100</f>
        <v>79.729729729729726</v>
      </c>
      <c r="J5" s="13">
        <v>492</v>
      </c>
      <c r="K5" s="14">
        <f>SUM(J5)/C5*100</f>
        <v>57.076566125290014</v>
      </c>
    </row>
    <row r="6" spans="2:13">
      <c r="B6" s="12" t="s">
        <v>13</v>
      </c>
      <c r="C6" s="13">
        <v>268</v>
      </c>
      <c r="D6" s="13">
        <v>117</v>
      </c>
      <c r="E6" s="14">
        <f t="shared" ref="E6:E61" si="0">SUM(D6)/C6*100</f>
        <v>43.656716417910445</v>
      </c>
      <c r="F6" s="13">
        <v>43</v>
      </c>
      <c r="G6" s="14">
        <f t="shared" ref="G6:G61" si="1">SUM(F6)/D6*100</f>
        <v>36.752136752136757</v>
      </c>
      <c r="H6" s="13">
        <v>74</v>
      </c>
      <c r="I6" s="14">
        <f t="shared" ref="I6:I61" si="2">SUM(H6)/D6*100</f>
        <v>63.247863247863243</v>
      </c>
      <c r="J6" s="13">
        <v>151</v>
      </c>
      <c r="K6" s="14">
        <f t="shared" ref="K6:K14" si="3">SUM(J6)/C6*100</f>
        <v>56.343283582089555</v>
      </c>
    </row>
    <row r="7" spans="2:13">
      <c r="B7" s="12" t="s">
        <v>14</v>
      </c>
      <c r="C7" s="13">
        <v>355</v>
      </c>
      <c r="D7" s="13">
        <v>164</v>
      </c>
      <c r="E7" s="14">
        <f t="shared" si="0"/>
        <v>46.197183098591552</v>
      </c>
      <c r="F7" s="13">
        <v>53</v>
      </c>
      <c r="G7" s="14">
        <f t="shared" si="1"/>
        <v>32.31707317073171</v>
      </c>
      <c r="H7" s="13">
        <v>111</v>
      </c>
      <c r="I7" s="14">
        <f t="shared" si="2"/>
        <v>67.682926829268297</v>
      </c>
      <c r="J7" s="13">
        <v>191</v>
      </c>
      <c r="K7" s="14">
        <f t="shared" si="3"/>
        <v>53.802816901408448</v>
      </c>
    </row>
    <row r="8" spans="2:13">
      <c r="B8" s="15" t="s">
        <v>15</v>
      </c>
      <c r="C8" s="16">
        <v>1485</v>
      </c>
      <c r="D8" s="16">
        <v>651</v>
      </c>
      <c r="E8" s="17">
        <f t="shared" si="0"/>
        <v>43.838383838383841</v>
      </c>
      <c r="F8" s="16">
        <v>171</v>
      </c>
      <c r="G8" s="17">
        <f t="shared" si="1"/>
        <v>26.267281105990779</v>
      </c>
      <c r="H8" s="16">
        <v>480</v>
      </c>
      <c r="I8" s="17">
        <f t="shared" si="2"/>
        <v>73.732718894009224</v>
      </c>
      <c r="J8" s="16">
        <v>834</v>
      </c>
      <c r="K8" s="17">
        <f t="shared" si="3"/>
        <v>56.161616161616159</v>
      </c>
    </row>
    <row r="9" spans="2:13">
      <c r="B9" s="5" t="s">
        <v>16</v>
      </c>
      <c r="C9" s="18">
        <v>1723</v>
      </c>
      <c r="D9" s="18">
        <v>1091</v>
      </c>
      <c r="E9" s="19">
        <f t="shared" si="0"/>
        <v>63.319791062100983</v>
      </c>
      <c r="F9" s="18">
        <v>145</v>
      </c>
      <c r="G9" s="19">
        <f t="shared" si="1"/>
        <v>13.290559120073327</v>
      </c>
      <c r="H9" s="18">
        <v>946</v>
      </c>
      <c r="I9" s="19">
        <f t="shared" si="2"/>
        <v>86.709440879926674</v>
      </c>
      <c r="J9" s="18">
        <v>632</v>
      </c>
      <c r="K9" s="19">
        <f t="shared" si="3"/>
        <v>36.68020893789901</v>
      </c>
    </row>
    <row r="10" spans="2:13">
      <c r="B10" s="7" t="s">
        <v>17</v>
      </c>
      <c r="C10" s="8">
        <v>542</v>
      </c>
      <c r="D10" s="8">
        <v>289</v>
      </c>
      <c r="E10" s="4">
        <f t="shared" si="0"/>
        <v>53.321033210332104</v>
      </c>
      <c r="F10" s="8">
        <v>78</v>
      </c>
      <c r="G10" s="4">
        <f t="shared" si="1"/>
        <v>26.989619377162633</v>
      </c>
      <c r="H10" s="8">
        <v>211</v>
      </c>
      <c r="I10" s="4">
        <f t="shared" si="2"/>
        <v>73.010380622837374</v>
      </c>
      <c r="J10" s="8">
        <v>253</v>
      </c>
      <c r="K10" s="4">
        <f t="shared" si="3"/>
        <v>46.678966789667896</v>
      </c>
    </row>
    <row r="11" spans="2:13">
      <c r="B11" s="7" t="s">
        <v>18</v>
      </c>
      <c r="C11" s="8">
        <v>595</v>
      </c>
      <c r="D11" s="8">
        <v>337</v>
      </c>
      <c r="E11" s="4">
        <f t="shared" si="0"/>
        <v>56.638655462184872</v>
      </c>
      <c r="F11" s="8">
        <v>106</v>
      </c>
      <c r="G11" s="4">
        <f t="shared" si="1"/>
        <v>31.454005934718097</v>
      </c>
      <c r="H11" s="8">
        <v>231</v>
      </c>
      <c r="I11" s="4">
        <f t="shared" si="2"/>
        <v>68.545994065281903</v>
      </c>
      <c r="J11" s="8">
        <v>258</v>
      </c>
      <c r="K11" s="4">
        <f t="shared" si="3"/>
        <v>43.361344537815128</v>
      </c>
    </row>
    <row r="12" spans="2:13">
      <c r="B12" s="5" t="s">
        <v>19</v>
      </c>
      <c r="C12" s="18">
        <v>1137</v>
      </c>
      <c r="D12" s="18">
        <v>626</v>
      </c>
      <c r="E12" s="19">
        <f t="shared" si="0"/>
        <v>55.057167985927876</v>
      </c>
      <c r="F12" s="18">
        <v>184</v>
      </c>
      <c r="G12" s="19">
        <f t="shared" si="1"/>
        <v>29.39297124600639</v>
      </c>
      <c r="H12" s="18">
        <v>442</v>
      </c>
      <c r="I12" s="19">
        <f t="shared" si="2"/>
        <v>70.607028753993603</v>
      </c>
      <c r="J12" s="18">
        <v>511</v>
      </c>
      <c r="K12" s="19">
        <f t="shared" si="3"/>
        <v>44.942832014072124</v>
      </c>
    </row>
    <row r="13" spans="2:13">
      <c r="B13" s="7" t="s">
        <v>20</v>
      </c>
      <c r="C13" s="8">
        <v>485</v>
      </c>
      <c r="D13" s="8">
        <v>255</v>
      </c>
      <c r="E13" s="4">
        <f t="shared" si="0"/>
        <v>52.577319587628871</v>
      </c>
      <c r="F13" s="8">
        <v>33</v>
      </c>
      <c r="G13" s="4">
        <f t="shared" si="1"/>
        <v>12.941176470588237</v>
      </c>
      <c r="H13" s="8">
        <v>222</v>
      </c>
      <c r="I13" s="4">
        <f t="shared" si="2"/>
        <v>87.058823529411768</v>
      </c>
      <c r="J13" s="8">
        <v>230</v>
      </c>
      <c r="K13" s="4">
        <f t="shared" si="3"/>
        <v>47.422680412371129</v>
      </c>
    </row>
    <row r="14" spans="2:13">
      <c r="B14" s="5" t="s">
        <v>21</v>
      </c>
      <c r="C14" s="18">
        <v>485</v>
      </c>
      <c r="D14" s="18">
        <v>255</v>
      </c>
      <c r="E14" s="19">
        <f t="shared" si="0"/>
        <v>52.577319587628871</v>
      </c>
      <c r="F14" s="18">
        <v>33</v>
      </c>
      <c r="G14" s="19">
        <f t="shared" si="1"/>
        <v>12.941176470588237</v>
      </c>
      <c r="H14" s="18">
        <v>222</v>
      </c>
      <c r="I14" s="19">
        <f t="shared" si="2"/>
        <v>87.058823529411768</v>
      </c>
      <c r="J14" s="18">
        <v>230</v>
      </c>
      <c r="K14" s="19">
        <f t="shared" si="3"/>
        <v>47.422680412371129</v>
      </c>
    </row>
    <row r="15" spans="2:13">
      <c r="B15" s="7" t="s">
        <v>22</v>
      </c>
      <c r="C15" s="8">
        <v>292</v>
      </c>
      <c r="D15" s="8">
        <v>180</v>
      </c>
      <c r="E15" s="4">
        <f t="shared" si="0"/>
        <v>61.643835616438359</v>
      </c>
      <c r="F15" s="8">
        <v>58</v>
      </c>
      <c r="G15" s="4">
        <f t="shared" si="1"/>
        <v>32.222222222222221</v>
      </c>
      <c r="H15" s="8">
        <v>122</v>
      </c>
      <c r="I15" s="4">
        <f t="shared" si="2"/>
        <v>67.777777777777786</v>
      </c>
      <c r="J15" s="8">
        <v>112</v>
      </c>
      <c r="K15" s="4">
        <f>SUM(J15)/C15*100</f>
        <v>38.356164383561641</v>
      </c>
    </row>
    <row r="16" spans="2:13">
      <c r="B16" s="7" t="s">
        <v>23</v>
      </c>
      <c r="C16" s="8">
        <v>32</v>
      </c>
      <c r="D16" s="8">
        <v>25</v>
      </c>
      <c r="E16" s="4">
        <f t="shared" si="0"/>
        <v>78.125</v>
      </c>
      <c r="F16" s="8">
        <v>11</v>
      </c>
      <c r="G16" s="4">
        <f t="shared" si="1"/>
        <v>44</v>
      </c>
      <c r="H16" s="8">
        <v>14</v>
      </c>
      <c r="I16" s="4">
        <f t="shared" si="2"/>
        <v>56.000000000000007</v>
      </c>
      <c r="J16" s="8">
        <v>7</v>
      </c>
      <c r="K16" s="4">
        <f>SUM(J16)/C16*100</f>
        <v>21.875</v>
      </c>
    </row>
    <row r="17" spans="2:11">
      <c r="B17" s="7" t="s">
        <v>24</v>
      </c>
      <c r="C17" s="8">
        <v>75</v>
      </c>
      <c r="D17" s="8">
        <v>50</v>
      </c>
      <c r="E17" s="4">
        <f t="shared" si="0"/>
        <v>66.666666666666657</v>
      </c>
      <c r="F17" s="8">
        <v>20</v>
      </c>
      <c r="G17" s="4">
        <f t="shared" si="1"/>
        <v>40</v>
      </c>
      <c r="H17" s="8">
        <v>30</v>
      </c>
      <c r="I17" s="4">
        <f t="shared" si="2"/>
        <v>60</v>
      </c>
      <c r="J17" s="8">
        <v>25</v>
      </c>
      <c r="K17" s="4">
        <f t="shared" ref="K17:K61" si="4">SUM(J17)/C17*100</f>
        <v>33.333333333333329</v>
      </c>
    </row>
    <row r="18" spans="2:11">
      <c r="B18" s="7" t="s">
        <v>25</v>
      </c>
      <c r="C18" s="8">
        <v>248</v>
      </c>
      <c r="D18" s="8">
        <v>154</v>
      </c>
      <c r="E18" s="4">
        <f t="shared" si="0"/>
        <v>62.096774193548384</v>
      </c>
      <c r="F18" s="8">
        <v>79</v>
      </c>
      <c r="G18" s="4">
        <f t="shared" si="1"/>
        <v>51.298701298701296</v>
      </c>
      <c r="H18" s="8">
        <v>75</v>
      </c>
      <c r="I18" s="4">
        <f t="shared" si="2"/>
        <v>48.701298701298704</v>
      </c>
      <c r="J18" s="8">
        <v>94</v>
      </c>
      <c r="K18" s="4">
        <f t="shared" si="4"/>
        <v>37.903225806451616</v>
      </c>
    </row>
    <row r="19" spans="2:11">
      <c r="B19" s="7" t="s">
        <v>26</v>
      </c>
      <c r="C19" s="8">
        <v>103</v>
      </c>
      <c r="D19" s="8">
        <v>64</v>
      </c>
      <c r="E19" s="4">
        <f t="shared" si="0"/>
        <v>62.135922330097081</v>
      </c>
      <c r="F19" s="8">
        <v>23</v>
      </c>
      <c r="G19" s="4">
        <f t="shared" si="1"/>
        <v>35.9375</v>
      </c>
      <c r="H19" s="8">
        <v>41</v>
      </c>
      <c r="I19" s="4">
        <f t="shared" si="2"/>
        <v>64.0625</v>
      </c>
      <c r="J19" s="8">
        <v>39</v>
      </c>
      <c r="K19" s="4">
        <f t="shared" si="4"/>
        <v>37.864077669902912</v>
      </c>
    </row>
    <row r="20" spans="2:11">
      <c r="B20" s="12" t="s">
        <v>27</v>
      </c>
      <c r="C20" s="13">
        <v>109</v>
      </c>
      <c r="D20" s="13">
        <v>49</v>
      </c>
      <c r="E20" s="14">
        <f t="shared" si="0"/>
        <v>44.954128440366972</v>
      </c>
      <c r="F20" s="13">
        <v>27</v>
      </c>
      <c r="G20" s="14">
        <f t="shared" si="1"/>
        <v>55.102040816326522</v>
      </c>
      <c r="H20" s="13">
        <v>22</v>
      </c>
      <c r="I20" s="14">
        <f t="shared" si="2"/>
        <v>44.897959183673471</v>
      </c>
      <c r="J20" s="13">
        <v>60</v>
      </c>
      <c r="K20" s="14">
        <f t="shared" si="4"/>
        <v>55.045871559633028</v>
      </c>
    </row>
    <row r="21" spans="2:11">
      <c r="B21" s="7" t="s">
        <v>28</v>
      </c>
      <c r="C21" s="8">
        <v>54</v>
      </c>
      <c r="D21" s="8">
        <v>36</v>
      </c>
      <c r="E21" s="4">
        <f t="shared" si="0"/>
        <v>66.666666666666657</v>
      </c>
      <c r="F21" s="8">
        <v>20</v>
      </c>
      <c r="G21" s="4">
        <f t="shared" si="1"/>
        <v>55.555555555555557</v>
      </c>
      <c r="H21" s="8">
        <v>16</v>
      </c>
      <c r="I21" s="4">
        <f t="shared" si="2"/>
        <v>44.444444444444443</v>
      </c>
      <c r="J21" s="8">
        <v>18</v>
      </c>
      <c r="K21" s="4">
        <f t="shared" si="4"/>
        <v>33.333333333333329</v>
      </c>
    </row>
    <row r="22" spans="2:11">
      <c r="B22" s="7" t="s">
        <v>29</v>
      </c>
      <c r="C22" s="8">
        <v>56</v>
      </c>
      <c r="D22" s="8">
        <v>31</v>
      </c>
      <c r="E22" s="4">
        <f t="shared" si="0"/>
        <v>55.357142857142861</v>
      </c>
      <c r="F22" s="8">
        <v>4</v>
      </c>
      <c r="G22" s="4">
        <f t="shared" si="1"/>
        <v>12.903225806451612</v>
      </c>
      <c r="H22" s="8">
        <v>27</v>
      </c>
      <c r="I22" s="4">
        <f t="shared" si="2"/>
        <v>87.096774193548384</v>
      </c>
      <c r="J22" s="8">
        <v>25</v>
      </c>
      <c r="K22" s="4">
        <f t="shared" si="4"/>
        <v>44.642857142857146</v>
      </c>
    </row>
    <row r="23" spans="2:11">
      <c r="B23" s="5" t="s">
        <v>30</v>
      </c>
      <c r="C23" s="18">
        <v>696</v>
      </c>
      <c r="D23" s="18">
        <v>589</v>
      </c>
      <c r="E23" s="19">
        <f t="shared" si="0"/>
        <v>84.626436781609186</v>
      </c>
      <c r="F23" s="18">
        <v>242</v>
      </c>
      <c r="G23" s="19">
        <f t="shared" si="1"/>
        <v>41.086587436332763</v>
      </c>
      <c r="H23" s="18">
        <v>347</v>
      </c>
      <c r="I23" s="19">
        <f t="shared" si="2"/>
        <v>58.913412563667237</v>
      </c>
      <c r="J23" s="18">
        <v>380</v>
      </c>
      <c r="K23" s="19">
        <f t="shared" si="4"/>
        <v>54.597701149425291</v>
      </c>
    </row>
    <row r="24" spans="2:11">
      <c r="B24" s="7" t="s">
        <v>31</v>
      </c>
      <c r="C24" s="8">
        <v>215</v>
      </c>
      <c r="D24" s="8">
        <v>132</v>
      </c>
      <c r="E24" s="4">
        <f t="shared" si="0"/>
        <v>61.395348837209305</v>
      </c>
      <c r="F24" s="8">
        <v>60</v>
      </c>
      <c r="G24" s="4">
        <f t="shared" si="1"/>
        <v>45.454545454545453</v>
      </c>
      <c r="H24" s="8">
        <v>72</v>
      </c>
      <c r="I24" s="4">
        <f t="shared" si="2"/>
        <v>54.54545454545454</v>
      </c>
      <c r="J24" s="8">
        <v>83</v>
      </c>
      <c r="K24" s="4">
        <f t="shared" si="4"/>
        <v>38.604651162790695</v>
      </c>
    </row>
    <row r="25" spans="2:11">
      <c r="B25" s="7" t="s">
        <v>32</v>
      </c>
      <c r="C25" s="8">
        <v>153</v>
      </c>
      <c r="D25" s="8">
        <v>87</v>
      </c>
      <c r="E25" s="4">
        <f t="shared" si="0"/>
        <v>56.862745098039213</v>
      </c>
      <c r="F25" s="8">
        <v>32</v>
      </c>
      <c r="G25" s="4">
        <f t="shared" si="1"/>
        <v>36.781609195402297</v>
      </c>
      <c r="H25" s="8">
        <v>55</v>
      </c>
      <c r="I25" s="4">
        <f t="shared" si="2"/>
        <v>63.218390804597703</v>
      </c>
      <c r="J25" s="8">
        <v>66</v>
      </c>
      <c r="K25" s="4">
        <f t="shared" si="4"/>
        <v>43.137254901960787</v>
      </c>
    </row>
    <row r="26" spans="2:11">
      <c r="B26" s="7" t="s">
        <v>33</v>
      </c>
      <c r="C26" s="8">
        <v>58</v>
      </c>
      <c r="D26" s="8">
        <v>34</v>
      </c>
      <c r="E26" s="4">
        <f t="shared" si="0"/>
        <v>58.620689655172406</v>
      </c>
      <c r="F26" s="8">
        <v>12</v>
      </c>
      <c r="G26" s="4">
        <f t="shared" si="1"/>
        <v>35.294117647058826</v>
      </c>
      <c r="H26" s="8">
        <v>22</v>
      </c>
      <c r="I26" s="4">
        <f t="shared" si="2"/>
        <v>64.705882352941174</v>
      </c>
      <c r="J26" s="8">
        <v>24</v>
      </c>
      <c r="K26" s="4">
        <f t="shared" si="4"/>
        <v>41.379310344827587</v>
      </c>
    </row>
    <row r="27" spans="2:11">
      <c r="B27" s="7" t="s">
        <v>34</v>
      </c>
      <c r="C27" s="8">
        <v>574</v>
      </c>
      <c r="D27" s="8">
        <v>332</v>
      </c>
      <c r="E27" s="4">
        <f t="shared" si="0"/>
        <v>57.839721254355403</v>
      </c>
      <c r="F27" s="8">
        <v>122</v>
      </c>
      <c r="G27" s="4">
        <f t="shared" si="1"/>
        <v>36.746987951807228</v>
      </c>
      <c r="H27" s="8">
        <v>210</v>
      </c>
      <c r="I27" s="4">
        <f t="shared" si="2"/>
        <v>63.253012048192772</v>
      </c>
      <c r="J27" s="8">
        <v>242</v>
      </c>
      <c r="K27" s="4">
        <f t="shared" si="4"/>
        <v>42.160278745644597</v>
      </c>
    </row>
    <row r="28" spans="2:11">
      <c r="B28" s="7" t="s">
        <v>35</v>
      </c>
      <c r="C28" s="8">
        <v>83</v>
      </c>
      <c r="D28" s="8">
        <v>54</v>
      </c>
      <c r="E28" s="4">
        <f t="shared" si="0"/>
        <v>65.060240963855421</v>
      </c>
      <c r="F28" s="8">
        <v>17</v>
      </c>
      <c r="G28" s="4">
        <f t="shared" si="1"/>
        <v>31.481481481481481</v>
      </c>
      <c r="H28" s="8">
        <v>37</v>
      </c>
      <c r="I28" s="4">
        <f t="shared" si="2"/>
        <v>68.518518518518519</v>
      </c>
      <c r="J28" s="8">
        <v>29</v>
      </c>
      <c r="K28" s="4">
        <f t="shared" si="4"/>
        <v>34.939759036144579</v>
      </c>
    </row>
    <row r="29" spans="2:11">
      <c r="B29" s="12" t="s">
        <v>36</v>
      </c>
      <c r="C29" s="13">
        <v>188</v>
      </c>
      <c r="D29" s="13">
        <v>85</v>
      </c>
      <c r="E29" s="14">
        <f t="shared" si="0"/>
        <v>45.212765957446813</v>
      </c>
      <c r="F29" s="13">
        <v>37</v>
      </c>
      <c r="G29" s="14">
        <f t="shared" si="1"/>
        <v>43.529411764705884</v>
      </c>
      <c r="H29" s="13">
        <v>48</v>
      </c>
      <c r="I29" s="14">
        <f t="shared" si="2"/>
        <v>56.470588235294116</v>
      </c>
      <c r="J29" s="13">
        <v>103</v>
      </c>
      <c r="K29" s="14">
        <f t="shared" si="4"/>
        <v>54.787234042553187</v>
      </c>
    </row>
    <row r="30" spans="2:11">
      <c r="B30" s="5" t="s">
        <v>37</v>
      </c>
      <c r="C30" s="18">
        <v>1271</v>
      </c>
      <c r="D30" s="18">
        <v>724</v>
      </c>
      <c r="E30" s="19">
        <f t="shared" si="0"/>
        <v>56.963021243115655</v>
      </c>
      <c r="F30" s="18">
        <v>280</v>
      </c>
      <c r="G30" s="19">
        <f t="shared" si="1"/>
        <v>38.674033149171272</v>
      </c>
      <c r="H30" s="18">
        <v>444</v>
      </c>
      <c r="I30" s="19">
        <f t="shared" si="2"/>
        <v>61.325966850828728</v>
      </c>
      <c r="J30" s="18">
        <v>547</v>
      </c>
      <c r="K30" s="19">
        <f t="shared" si="4"/>
        <v>43.036978756884345</v>
      </c>
    </row>
    <row r="31" spans="2:11">
      <c r="B31" s="7" t="s">
        <v>38</v>
      </c>
      <c r="C31" s="8">
        <v>84</v>
      </c>
      <c r="D31" s="8">
        <v>64</v>
      </c>
      <c r="E31" s="4">
        <f t="shared" si="0"/>
        <v>76.19047619047619</v>
      </c>
      <c r="F31" s="8">
        <v>7</v>
      </c>
      <c r="G31" s="4">
        <f t="shared" si="1"/>
        <v>10.9375</v>
      </c>
      <c r="H31" s="8">
        <v>57</v>
      </c>
      <c r="I31" s="4">
        <f t="shared" si="2"/>
        <v>89.0625</v>
      </c>
      <c r="J31" s="8">
        <v>20</v>
      </c>
      <c r="K31" s="4">
        <f t="shared" si="4"/>
        <v>23.809523809523807</v>
      </c>
    </row>
    <row r="32" spans="2:11">
      <c r="B32" s="7" t="s">
        <v>39</v>
      </c>
      <c r="C32" s="8">
        <v>261</v>
      </c>
      <c r="D32" s="8">
        <v>157</v>
      </c>
      <c r="E32" s="4">
        <f t="shared" si="0"/>
        <v>60.153256704980841</v>
      </c>
      <c r="F32" s="8">
        <v>25</v>
      </c>
      <c r="G32" s="4">
        <f t="shared" si="1"/>
        <v>15.923566878980891</v>
      </c>
      <c r="H32" s="8">
        <v>132</v>
      </c>
      <c r="I32" s="4">
        <f t="shared" si="2"/>
        <v>84.076433121019107</v>
      </c>
      <c r="J32" s="8">
        <v>104</v>
      </c>
      <c r="K32" s="4">
        <f t="shared" si="4"/>
        <v>39.846743295019152</v>
      </c>
    </row>
    <row r="33" spans="2:11">
      <c r="B33" s="7" t="s">
        <v>40</v>
      </c>
      <c r="C33" s="8">
        <v>87</v>
      </c>
      <c r="D33" s="8">
        <v>55</v>
      </c>
      <c r="E33" s="4">
        <f t="shared" si="0"/>
        <v>63.218390804597703</v>
      </c>
      <c r="F33" s="8">
        <v>7</v>
      </c>
      <c r="G33" s="4">
        <f t="shared" si="1"/>
        <v>12.727272727272727</v>
      </c>
      <c r="H33" s="8">
        <v>48</v>
      </c>
      <c r="I33" s="4">
        <f t="shared" si="2"/>
        <v>87.272727272727266</v>
      </c>
      <c r="J33" s="8">
        <v>32</v>
      </c>
      <c r="K33" s="4">
        <f t="shared" si="4"/>
        <v>36.781609195402297</v>
      </c>
    </row>
    <row r="34" spans="2:11">
      <c r="B34" s="7" t="s">
        <v>41</v>
      </c>
      <c r="C34" s="8">
        <v>159</v>
      </c>
      <c r="D34" s="8">
        <v>97</v>
      </c>
      <c r="E34" s="4">
        <f t="shared" si="0"/>
        <v>61.0062893081761</v>
      </c>
      <c r="F34" s="8">
        <v>11</v>
      </c>
      <c r="G34" s="4">
        <f t="shared" si="1"/>
        <v>11.340206185567011</v>
      </c>
      <c r="H34" s="8">
        <v>86</v>
      </c>
      <c r="I34" s="4">
        <f t="shared" si="2"/>
        <v>88.659793814432987</v>
      </c>
      <c r="J34" s="8">
        <v>62</v>
      </c>
      <c r="K34" s="4">
        <f t="shared" si="4"/>
        <v>38.9937106918239</v>
      </c>
    </row>
    <row r="35" spans="2:11">
      <c r="B35" s="7" t="s">
        <v>42</v>
      </c>
      <c r="C35" s="8">
        <v>61</v>
      </c>
      <c r="D35" s="8">
        <v>43</v>
      </c>
      <c r="E35" s="4">
        <f t="shared" si="0"/>
        <v>70.491803278688522</v>
      </c>
      <c r="F35" s="8">
        <v>9</v>
      </c>
      <c r="G35" s="4">
        <f t="shared" si="1"/>
        <v>20.930232558139537</v>
      </c>
      <c r="H35" s="8">
        <v>34</v>
      </c>
      <c r="I35" s="4">
        <f t="shared" si="2"/>
        <v>79.069767441860463</v>
      </c>
      <c r="J35" s="8">
        <v>18</v>
      </c>
      <c r="K35" s="4">
        <f t="shared" si="4"/>
        <v>29.508196721311474</v>
      </c>
    </row>
    <row r="36" spans="2:11">
      <c r="B36" s="7" t="s">
        <v>43</v>
      </c>
      <c r="C36" s="8">
        <v>76</v>
      </c>
      <c r="D36" s="8">
        <v>55</v>
      </c>
      <c r="E36" s="4">
        <f t="shared" si="0"/>
        <v>72.368421052631575</v>
      </c>
      <c r="F36" s="8">
        <v>12</v>
      </c>
      <c r="G36" s="4">
        <f t="shared" si="1"/>
        <v>21.818181818181817</v>
      </c>
      <c r="H36" s="8">
        <v>43</v>
      </c>
      <c r="I36" s="4">
        <f t="shared" si="2"/>
        <v>78.181818181818187</v>
      </c>
      <c r="J36" s="8">
        <v>21</v>
      </c>
      <c r="K36" s="4">
        <f t="shared" si="4"/>
        <v>27.631578947368425</v>
      </c>
    </row>
    <row r="37" spans="2:11">
      <c r="B37" s="7" t="s">
        <v>44</v>
      </c>
      <c r="C37" s="8">
        <v>127</v>
      </c>
      <c r="D37" s="8">
        <v>84</v>
      </c>
      <c r="E37" s="4">
        <f t="shared" si="0"/>
        <v>66.141732283464577</v>
      </c>
      <c r="F37" s="8">
        <v>18</v>
      </c>
      <c r="G37" s="4">
        <f t="shared" si="1"/>
        <v>21.428571428571427</v>
      </c>
      <c r="H37" s="8">
        <v>66</v>
      </c>
      <c r="I37" s="4">
        <f t="shared" si="2"/>
        <v>78.571428571428569</v>
      </c>
      <c r="J37" s="8">
        <v>43</v>
      </c>
      <c r="K37" s="4">
        <f t="shared" si="4"/>
        <v>33.858267716535437</v>
      </c>
    </row>
    <row r="38" spans="2:11">
      <c r="B38" s="5" t="s">
        <v>45</v>
      </c>
      <c r="C38" s="6">
        <v>855</v>
      </c>
      <c r="D38" s="6">
        <v>555</v>
      </c>
      <c r="E38" s="19">
        <f t="shared" si="0"/>
        <v>64.912280701754383</v>
      </c>
      <c r="F38" s="18">
        <v>89</v>
      </c>
      <c r="G38" s="19">
        <f t="shared" si="1"/>
        <v>16.036036036036037</v>
      </c>
      <c r="H38" s="18">
        <v>466</v>
      </c>
      <c r="I38" s="19">
        <f t="shared" si="2"/>
        <v>83.963963963963963</v>
      </c>
      <c r="J38" s="18">
        <v>300</v>
      </c>
      <c r="K38" s="19">
        <f t="shared" si="4"/>
        <v>35.087719298245609</v>
      </c>
    </row>
    <row r="39" spans="2:11">
      <c r="B39" s="7" t="s">
        <v>46</v>
      </c>
      <c r="C39" s="8">
        <v>93</v>
      </c>
      <c r="D39" s="8">
        <v>72</v>
      </c>
      <c r="E39" s="4">
        <f t="shared" si="0"/>
        <v>77.41935483870968</v>
      </c>
      <c r="F39" s="8">
        <v>16</v>
      </c>
      <c r="G39" s="4">
        <f t="shared" si="1"/>
        <v>22.222222222222221</v>
      </c>
      <c r="H39" s="8">
        <v>56</v>
      </c>
      <c r="I39" s="4">
        <f t="shared" si="2"/>
        <v>77.777777777777786</v>
      </c>
      <c r="J39" s="8">
        <v>21</v>
      </c>
      <c r="K39" s="4">
        <f t="shared" si="4"/>
        <v>22.58064516129032</v>
      </c>
    </row>
    <row r="40" spans="2:11">
      <c r="B40" s="7" t="s">
        <v>47</v>
      </c>
      <c r="C40" s="8">
        <v>683</v>
      </c>
      <c r="D40" s="8">
        <v>544</v>
      </c>
      <c r="E40" s="4">
        <f t="shared" si="0"/>
        <v>79.648609077598834</v>
      </c>
      <c r="F40" s="8">
        <v>93</v>
      </c>
      <c r="G40" s="4">
        <f t="shared" si="1"/>
        <v>17.09558823529412</v>
      </c>
      <c r="H40" s="8">
        <v>451</v>
      </c>
      <c r="I40" s="4">
        <f t="shared" si="2"/>
        <v>82.904411764705884</v>
      </c>
      <c r="J40" s="8">
        <v>139</v>
      </c>
      <c r="K40" s="4">
        <f t="shared" si="4"/>
        <v>20.351390922401173</v>
      </c>
    </row>
    <row r="41" spans="2:11">
      <c r="B41" s="7" t="s">
        <v>48</v>
      </c>
      <c r="C41" s="8">
        <v>238</v>
      </c>
      <c r="D41" s="8">
        <v>182</v>
      </c>
      <c r="E41" s="4">
        <f t="shared" si="0"/>
        <v>76.470588235294116</v>
      </c>
      <c r="F41" s="8">
        <v>32</v>
      </c>
      <c r="G41" s="4">
        <f t="shared" si="1"/>
        <v>17.582417582417584</v>
      </c>
      <c r="H41" s="8">
        <v>150</v>
      </c>
      <c r="I41" s="4">
        <f t="shared" si="2"/>
        <v>82.417582417582409</v>
      </c>
      <c r="J41" s="8">
        <v>56</v>
      </c>
      <c r="K41" s="4">
        <f t="shared" si="4"/>
        <v>23.52941176470588</v>
      </c>
    </row>
    <row r="42" spans="2:11">
      <c r="B42" s="7" t="s">
        <v>49</v>
      </c>
      <c r="C42" s="8">
        <v>65</v>
      </c>
      <c r="D42" s="8">
        <v>51</v>
      </c>
      <c r="E42" s="4">
        <f t="shared" si="0"/>
        <v>78.461538461538467</v>
      </c>
      <c r="F42" s="8">
        <v>10</v>
      </c>
      <c r="G42" s="4">
        <f t="shared" si="1"/>
        <v>19.607843137254903</v>
      </c>
      <c r="H42" s="8">
        <v>41</v>
      </c>
      <c r="I42" s="4">
        <f t="shared" si="2"/>
        <v>80.392156862745097</v>
      </c>
      <c r="J42" s="8">
        <v>14</v>
      </c>
      <c r="K42" s="4">
        <f t="shared" si="4"/>
        <v>21.53846153846154</v>
      </c>
    </row>
    <row r="43" spans="2:11">
      <c r="B43" s="5" t="s">
        <v>50</v>
      </c>
      <c r="C43" s="6">
        <v>1079</v>
      </c>
      <c r="D43" s="6">
        <v>849</v>
      </c>
      <c r="E43" s="19">
        <f t="shared" si="0"/>
        <v>78.683966635773857</v>
      </c>
      <c r="F43" s="11">
        <v>151</v>
      </c>
      <c r="G43" s="19">
        <f t="shared" si="1"/>
        <v>17.785630153121318</v>
      </c>
      <c r="H43" s="11">
        <v>698</v>
      </c>
      <c r="I43" s="19">
        <f t="shared" si="2"/>
        <v>82.214369846878682</v>
      </c>
      <c r="J43" s="11">
        <v>230</v>
      </c>
      <c r="K43" s="19">
        <f t="shared" si="4"/>
        <v>21.316033364226136</v>
      </c>
    </row>
    <row r="44" spans="2:11">
      <c r="B44" s="7" t="s">
        <v>51</v>
      </c>
      <c r="C44" s="8">
        <v>392</v>
      </c>
      <c r="D44" s="8">
        <v>249</v>
      </c>
      <c r="E44" s="4">
        <f t="shared" si="0"/>
        <v>63.520408163265309</v>
      </c>
      <c r="F44" s="8">
        <v>114</v>
      </c>
      <c r="G44" s="4">
        <f t="shared" si="1"/>
        <v>45.783132530120483</v>
      </c>
      <c r="H44" s="8">
        <v>135</v>
      </c>
      <c r="I44" s="4">
        <f t="shared" si="2"/>
        <v>54.216867469879517</v>
      </c>
      <c r="J44" s="8">
        <v>143</v>
      </c>
      <c r="K44" s="4">
        <f t="shared" si="4"/>
        <v>36.479591836734691</v>
      </c>
    </row>
    <row r="45" spans="2:11">
      <c r="B45" s="7" t="s">
        <v>52</v>
      </c>
      <c r="C45" s="8">
        <v>197</v>
      </c>
      <c r="D45" s="8">
        <v>116</v>
      </c>
      <c r="E45" s="4">
        <f t="shared" si="0"/>
        <v>58.883248730964468</v>
      </c>
      <c r="F45" s="8">
        <v>46</v>
      </c>
      <c r="G45" s="4">
        <f t="shared" si="1"/>
        <v>39.655172413793103</v>
      </c>
      <c r="H45" s="8">
        <v>70</v>
      </c>
      <c r="I45" s="4">
        <f t="shared" si="2"/>
        <v>60.344827586206897</v>
      </c>
      <c r="J45" s="8">
        <v>81</v>
      </c>
      <c r="K45" s="4">
        <f t="shared" si="4"/>
        <v>41.116751269035532</v>
      </c>
    </row>
    <row r="46" spans="2:11">
      <c r="B46" s="7" t="s">
        <v>53</v>
      </c>
      <c r="C46" s="8">
        <v>165</v>
      </c>
      <c r="D46" s="8">
        <v>121</v>
      </c>
      <c r="E46" s="4">
        <f t="shared" si="0"/>
        <v>73.333333333333329</v>
      </c>
      <c r="F46" s="8">
        <v>52</v>
      </c>
      <c r="G46" s="4">
        <f t="shared" si="1"/>
        <v>42.97520661157025</v>
      </c>
      <c r="H46" s="8">
        <v>69</v>
      </c>
      <c r="I46" s="4">
        <f t="shared" si="2"/>
        <v>57.02479338842975</v>
      </c>
      <c r="J46" s="8">
        <v>44</v>
      </c>
      <c r="K46" s="4">
        <f t="shared" si="4"/>
        <v>26.666666666666668</v>
      </c>
    </row>
    <row r="47" spans="2:11">
      <c r="B47" s="5" t="s">
        <v>54</v>
      </c>
      <c r="C47" s="6">
        <v>754</v>
      </c>
      <c r="D47" s="6">
        <v>486</v>
      </c>
      <c r="E47" s="19">
        <f t="shared" si="0"/>
        <v>64.456233421750667</v>
      </c>
      <c r="F47" s="11">
        <v>212</v>
      </c>
      <c r="G47" s="19">
        <f t="shared" si="1"/>
        <v>43.621399176954732</v>
      </c>
      <c r="H47" s="11">
        <v>274</v>
      </c>
      <c r="I47" s="19">
        <f t="shared" si="2"/>
        <v>56.378600823045268</v>
      </c>
      <c r="J47" s="11">
        <v>268</v>
      </c>
      <c r="K47" s="19">
        <f t="shared" si="4"/>
        <v>35.543766578249333</v>
      </c>
    </row>
    <row r="48" spans="2:11">
      <c r="B48" s="7" t="s">
        <v>55</v>
      </c>
      <c r="C48" s="8">
        <v>65</v>
      </c>
      <c r="D48" s="8">
        <v>44</v>
      </c>
      <c r="E48" s="4">
        <f t="shared" si="0"/>
        <v>67.692307692307693</v>
      </c>
      <c r="F48" s="8">
        <v>5</v>
      </c>
      <c r="G48" s="4">
        <f t="shared" si="1"/>
        <v>11.363636363636363</v>
      </c>
      <c r="H48" s="8">
        <v>39</v>
      </c>
      <c r="I48" s="4">
        <f t="shared" si="2"/>
        <v>88.63636363636364</v>
      </c>
      <c r="J48" s="8">
        <v>21</v>
      </c>
      <c r="K48" s="4">
        <f t="shared" si="4"/>
        <v>32.307692307692307</v>
      </c>
    </row>
    <row r="49" spans="2:11">
      <c r="B49" s="7" t="s">
        <v>56</v>
      </c>
      <c r="C49" s="8">
        <v>28</v>
      </c>
      <c r="D49" s="8">
        <v>16</v>
      </c>
      <c r="E49" s="4">
        <f t="shared" si="0"/>
        <v>57.142857142857139</v>
      </c>
      <c r="F49" s="8">
        <v>2</v>
      </c>
      <c r="G49" s="4">
        <f t="shared" si="1"/>
        <v>12.5</v>
      </c>
      <c r="H49" s="8">
        <v>14</v>
      </c>
      <c r="I49" s="4">
        <f t="shared" si="2"/>
        <v>87.5</v>
      </c>
      <c r="J49" s="8">
        <v>12</v>
      </c>
      <c r="K49" s="4">
        <f t="shared" si="4"/>
        <v>42.857142857142854</v>
      </c>
    </row>
    <row r="50" spans="2:11">
      <c r="B50" s="7" t="s">
        <v>57</v>
      </c>
      <c r="C50" s="8">
        <v>31</v>
      </c>
      <c r="D50" s="8">
        <v>21</v>
      </c>
      <c r="E50" s="4">
        <f t="shared" si="0"/>
        <v>67.741935483870961</v>
      </c>
      <c r="F50" s="8">
        <v>3</v>
      </c>
      <c r="G50" s="4">
        <f t="shared" si="1"/>
        <v>14.285714285714285</v>
      </c>
      <c r="H50" s="8">
        <v>18</v>
      </c>
      <c r="I50" s="4">
        <f t="shared" si="2"/>
        <v>85.714285714285708</v>
      </c>
      <c r="J50" s="8">
        <v>10</v>
      </c>
      <c r="K50" s="4">
        <f t="shared" si="4"/>
        <v>32.258064516129032</v>
      </c>
    </row>
    <row r="51" spans="2:11">
      <c r="B51" s="7" t="s">
        <v>58</v>
      </c>
      <c r="C51" s="8">
        <v>40</v>
      </c>
      <c r="D51" s="8">
        <v>21</v>
      </c>
      <c r="E51" s="4">
        <f t="shared" si="0"/>
        <v>52.5</v>
      </c>
      <c r="F51" s="8">
        <v>4</v>
      </c>
      <c r="G51" s="4">
        <f t="shared" si="1"/>
        <v>19.047619047619047</v>
      </c>
      <c r="H51" s="8">
        <v>17</v>
      </c>
      <c r="I51" s="4">
        <f t="shared" si="2"/>
        <v>80.952380952380949</v>
      </c>
      <c r="J51" s="8">
        <v>19</v>
      </c>
      <c r="K51" s="4">
        <f t="shared" si="4"/>
        <v>47.5</v>
      </c>
    </row>
    <row r="52" spans="2:11">
      <c r="B52" s="7" t="s">
        <v>59</v>
      </c>
      <c r="C52" s="8">
        <v>28</v>
      </c>
      <c r="D52" s="8">
        <v>20</v>
      </c>
      <c r="E52" s="4">
        <f t="shared" si="0"/>
        <v>71.428571428571431</v>
      </c>
      <c r="F52" s="8">
        <v>7</v>
      </c>
      <c r="G52" s="4">
        <f t="shared" si="1"/>
        <v>35</v>
      </c>
      <c r="H52" s="8">
        <v>13</v>
      </c>
      <c r="I52" s="4">
        <f t="shared" si="2"/>
        <v>65</v>
      </c>
      <c r="J52" s="8">
        <v>8</v>
      </c>
      <c r="K52" s="4">
        <f t="shared" si="4"/>
        <v>28.571428571428569</v>
      </c>
    </row>
    <row r="53" spans="2:11">
      <c r="B53" s="5" t="s">
        <v>60</v>
      </c>
      <c r="C53" s="6">
        <v>192</v>
      </c>
      <c r="D53" s="6">
        <v>122</v>
      </c>
      <c r="E53" s="19">
        <f t="shared" si="0"/>
        <v>63.541666666666664</v>
      </c>
      <c r="F53" s="11">
        <v>21</v>
      </c>
      <c r="G53" s="19">
        <f t="shared" si="1"/>
        <v>17.21311475409836</v>
      </c>
      <c r="H53" s="11">
        <v>101</v>
      </c>
      <c r="I53" s="19">
        <f t="shared" si="2"/>
        <v>82.786885245901644</v>
      </c>
      <c r="J53" s="11">
        <v>70</v>
      </c>
      <c r="K53" s="19">
        <f t="shared" si="4"/>
        <v>36.458333333333329</v>
      </c>
    </row>
    <row r="54" spans="2:11">
      <c r="B54" s="7" t="s">
        <v>61</v>
      </c>
      <c r="C54" s="8">
        <v>65</v>
      </c>
      <c r="D54" s="8">
        <v>53</v>
      </c>
      <c r="E54" s="4">
        <f t="shared" si="0"/>
        <v>81.538461538461533</v>
      </c>
      <c r="F54" s="8">
        <v>7</v>
      </c>
      <c r="G54" s="4">
        <f t="shared" si="1"/>
        <v>13.20754716981132</v>
      </c>
      <c r="H54" s="8">
        <v>46</v>
      </c>
      <c r="I54" s="4">
        <f t="shared" si="2"/>
        <v>86.79245283018868</v>
      </c>
      <c r="J54" s="8">
        <v>12</v>
      </c>
      <c r="K54" s="4">
        <f t="shared" si="4"/>
        <v>18.461538461538463</v>
      </c>
    </row>
    <row r="55" spans="2:11">
      <c r="B55" s="7" t="s">
        <v>62</v>
      </c>
      <c r="C55" s="8">
        <v>263</v>
      </c>
      <c r="D55" s="8">
        <v>158</v>
      </c>
      <c r="E55" s="4">
        <f t="shared" si="0"/>
        <v>60.076045627376431</v>
      </c>
      <c r="F55" s="8">
        <v>27</v>
      </c>
      <c r="G55" s="4">
        <f t="shared" si="1"/>
        <v>17.088607594936708</v>
      </c>
      <c r="H55" s="8">
        <v>131</v>
      </c>
      <c r="I55" s="4">
        <f t="shared" si="2"/>
        <v>82.911392405063282</v>
      </c>
      <c r="J55" s="8">
        <v>105</v>
      </c>
      <c r="K55" s="4">
        <f t="shared" si="4"/>
        <v>39.923954372623577</v>
      </c>
    </row>
    <row r="56" spans="2:11">
      <c r="B56" s="7" t="s">
        <v>63</v>
      </c>
      <c r="C56" s="8">
        <v>36</v>
      </c>
      <c r="D56" s="8">
        <v>31</v>
      </c>
      <c r="E56" s="4">
        <f t="shared" si="0"/>
        <v>86.111111111111114</v>
      </c>
      <c r="F56" s="8">
        <v>8</v>
      </c>
      <c r="G56" s="4">
        <f t="shared" si="1"/>
        <v>25.806451612903224</v>
      </c>
      <c r="H56" s="8">
        <v>23</v>
      </c>
      <c r="I56" s="4">
        <f t="shared" si="2"/>
        <v>74.193548387096769</v>
      </c>
      <c r="J56" s="8">
        <v>5</v>
      </c>
      <c r="K56" s="4">
        <f t="shared" si="4"/>
        <v>13.888888888888889</v>
      </c>
    </row>
    <row r="57" spans="2:11">
      <c r="B57" s="5" t="s">
        <v>64</v>
      </c>
      <c r="C57" s="6">
        <v>364</v>
      </c>
      <c r="D57" s="6">
        <v>242</v>
      </c>
      <c r="E57" s="19">
        <f t="shared" si="0"/>
        <v>66.483516483516482</v>
      </c>
      <c r="F57" s="11">
        <v>42</v>
      </c>
      <c r="G57" s="19">
        <f t="shared" si="1"/>
        <v>17.355371900826448</v>
      </c>
      <c r="H57" s="11">
        <v>200</v>
      </c>
      <c r="I57" s="19">
        <f t="shared" si="2"/>
        <v>82.644628099173559</v>
      </c>
      <c r="J57" s="11">
        <v>122</v>
      </c>
      <c r="K57" s="19">
        <f t="shared" si="4"/>
        <v>33.516483516483511</v>
      </c>
    </row>
    <row r="58" spans="2:11">
      <c r="B58" s="9" t="s">
        <v>65</v>
      </c>
      <c r="C58" s="10">
        <v>1723</v>
      </c>
      <c r="D58" s="10">
        <v>1091</v>
      </c>
      <c r="E58" s="19">
        <f t="shared" si="0"/>
        <v>63.319791062100983</v>
      </c>
      <c r="F58" s="20">
        <v>145</v>
      </c>
      <c r="G58" s="19">
        <f t="shared" si="1"/>
        <v>13.290559120073327</v>
      </c>
      <c r="H58" s="20">
        <v>946</v>
      </c>
      <c r="I58" s="19">
        <f t="shared" si="2"/>
        <v>86.709440879926674</v>
      </c>
      <c r="J58" s="20">
        <v>632</v>
      </c>
      <c r="K58" s="19">
        <f t="shared" si="4"/>
        <v>36.68020893789901</v>
      </c>
    </row>
    <row r="59" spans="2:11">
      <c r="B59" s="9" t="s">
        <v>66</v>
      </c>
      <c r="C59" s="10">
        <v>5616</v>
      </c>
      <c r="D59" s="10">
        <v>3076</v>
      </c>
      <c r="E59" s="19">
        <f t="shared" si="0"/>
        <v>54.772079772079771</v>
      </c>
      <c r="F59" s="20">
        <v>1089</v>
      </c>
      <c r="G59" s="19">
        <f t="shared" si="1"/>
        <v>35.403120936280885</v>
      </c>
      <c r="H59" s="20">
        <v>1987</v>
      </c>
      <c r="I59" s="19">
        <f t="shared" si="2"/>
        <v>64.596879063719115</v>
      </c>
      <c r="J59" s="20">
        <v>2540</v>
      </c>
      <c r="K59" s="19">
        <f t="shared" si="4"/>
        <v>45.227920227920229</v>
      </c>
    </row>
    <row r="60" spans="2:11">
      <c r="B60" s="9" t="s">
        <v>67</v>
      </c>
      <c r="C60" s="10">
        <v>2975</v>
      </c>
      <c r="D60" s="10">
        <v>2023</v>
      </c>
      <c r="E60" s="19">
        <f t="shared" si="0"/>
        <v>68</v>
      </c>
      <c r="F60" s="20">
        <v>336</v>
      </c>
      <c r="G60" s="19">
        <f t="shared" si="1"/>
        <v>16.608996539792386</v>
      </c>
      <c r="H60" s="20">
        <v>1687</v>
      </c>
      <c r="I60" s="19">
        <f t="shared" si="2"/>
        <v>83.391003460207614</v>
      </c>
      <c r="J60" s="20">
        <v>952</v>
      </c>
      <c r="K60" s="19">
        <f t="shared" si="4"/>
        <v>32</v>
      </c>
    </row>
    <row r="61" spans="2:11">
      <c r="B61" s="21" t="s">
        <v>68</v>
      </c>
      <c r="C61" s="22">
        <v>10314</v>
      </c>
      <c r="D61" s="22">
        <v>6190</v>
      </c>
      <c r="E61" s="23">
        <f t="shared" si="0"/>
        <v>60.015512895094048</v>
      </c>
      <c r="F61" s="24">
        <v>1570</v>
      </c>
      <c r="G61" s="23">
        <f t="shared" si="1"/>
        <v>25.363489499192244</v>
      </c>
      <c r="H61" s="24">
        <v>4620</v>
      </c>
      <c r="I61" s="23">
        <f t="shared" si="2"/>
        <v>74.636510500807745</v>
      </c>
      <c r="J61" s="24">
        <v>4124</v>
      </c>
      <c r="K61" s="23">
        <f t="shared" si="4"/>
        <v>39.984487104905952</v>
      </c>
    </row>
    <row r="62" spans="2:11" ht="0" hidden="1" customHeight="1">
      <c r="I62" s="3" t="e">
        <f t="shared" ref="I62" si="5">SUM(H62)/D62*100</f>
        <v>#DIV/0!</v>
      </c>
    </row>
  </sheetData>
  <mergeCells count="2">
    <mergeCell ref="B1:M1"/>
    <mergeCell ref="B2:M2"/>
  </mergeCells>
  <pageMargins left="0.27559055118110198" right="0.27559055118110198" top="0.196850393700787" bottom="0" header="0.196850393700787" footer="0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2019-07-25T22:00:00+00:00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Dentiste</TermName>
          <TermId xmlns="http://schemas.microsoft.com/office/infopath/2007/PartnerControls">b3ec3af7-d599-402c-bfa6-766412f0993d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31</Value>
      <Value>58</Value>
      <Value>12</Value>
    </TaxCatchAll>
    <RIDocSummary xmlns="f15eea43-7fa7-45cf-8dc0-d5244e2cd467">Gedetailleerde informatie over het aantal toetredingen en weigeringen vindt u in een tabel per arrondissement 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C5A94F63-E77F-4A67-856B-6820F6DFF94D}"/>
</file>

<file path=customXml/itemProps2.xml><?xml version="1.0" encoding="utf-8"?>
<ds:datastoreItem xmlns:ds="http://schemas.openxmlformats.org/officeDocument/2006/customXml" ds:itemID="{B58F6009-0137-4068-829F-9DB2D0A8F251}"/>
</file>

<file path=customXml/itemProps3.xml><?xml version="1.0" encoding="utf-8"?>
<ds:datastoreItem xmlns:ds="http://schemas.openxmlformats.org/officeDocument/2006/customXml" ds:itemID="{447A78DB-E6E9-4FC8-8FCD-EF209ECCFF6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AdhesionsProfession</vt:lpstr>
      <vt:lpstr>AdhesionsProfession!Print_Titles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Toetreding tot het Nationaal akkoord tandartsen-ziekenfondsen 2017-2018 - Tabel per arrondissement</dc:title>
  <dc:creator>Vanhelleputte Jonathan</dc:creator>
  <cp:lastModifiedBy>Lizzy Missotten</cp:lastModifiedBy>
  <dcterms:created xsi:type="dcterms:W3CDTF">2019-07-25T08:41:00Z</dcterms:created>
  <dcterms:modified xsi:type="dcterms:W3CDTF">2019-07-26T09:29:12Z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31;#Dentiste|b3ec3af7-d599-402c-bfa6-766412f0993d;#58;#Patient|2ebaf0cf-7353-4273-b1af-236262c84494</vt:lpwstr>
  </property>
  <property fmtid="{D5CDD505-2E9C-101B-9397-08002B2CF9AE}" pid="4" name="RITheme">
    <vt:lpwstr/>
  </property>
  <property fmtid="{D5CDD505-2E9C-101B-9397-08002B2CF9AE}" pid="5" name="RILanguage">
    <vt:lpwstr>12;#Néerlandais|1daba039-17e6-4993-bb2c-50e1d16ef364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